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t LEA\LEAshare\Annual Report\FY2017\Annual Report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2" i="1" l="1"/>
  <c r="N142" i="1"/>
  <c r="L142" i="1"/>
  <c r="J142" i="1"/>
  <c r="H142" i="1"/>
  <c r="P141" i="1"/>
  <c r="N141" i="1"/>
  <c r="L141" i="1"/>
  <c r="J141" i="1"/>
  <c r="H141" i="1"/>
  <c r="P140" i="1"/>
  <c r="N140" i="1"/>
  <c r="L140" i="1"/>
  <c r="J140" i="1"/>
  <c r="H140" i="1"/>
  <c r="P139" i="1"/>
  <c r="N139" i="1"/>
  <c r="L139" i="1"/>
  <c r="J139" i="1"/>
  <c r="H139" i="1"/>
  <c r="P138" i="1"/>
  <c r="N138" i="1"/>
  <c r="L138" i="1"/>
  <c r="J138" i="1"/>
  <c r="H138" i="1"/>
  <c r="P137" i="1"/>
  <c r="N137" i="1"/>
  <c r="L137" i="1"/>
  <c r="J137" i="1"/>
  <c r="H137" i="1"/>
  <c r="P136" i="1"/>
  <c r="N136" i="1"/>
  <c r="L136" i="1"/>
  <c r="J136" i="1"/>
  <c r="H136" i="1"/>
  <c r="P135" i="1"/>
  <c r="N135" i="1"/>
  <c r="L135" i="1"/>
  <c r="J135" i="1"/>
  <c r="H135" i="1"/>
  <c r="P134" i="1"/>
  <c r="N134" i="1"/>
  <c r="L134" i="1"/>
  <c r="J134" i="1"/>
  <c r="H134" i="1"/>
  <c r="P133" i="1"/>
  <c r="N133" i="1"/>
  <c r="L133" i="1"/>
  <c r="J133" i="1"/>
  <c r="H133" i="1"/>
  <c r="P132" i="1"/>
  <c r="N132" i="1"/>
  <c r="L132" i="1"/>
  <c r="J132" i="1"/>
  <c r="H132" i="1"/>
  <c r="P131" i="1"/>
  <c r="N131" i="1"/>
  <c r="L131" i="1"/>
  <c r="J131" i="1"/>
  <c r="H131" i="1"/>
  <c r="P130" i="1"/>
  <c r="N130" i="1"/>
  <c r="L130" i="1"/>
  <c r="J130" i="1"/>
  <c r="H130" i="1"/>
  <c r="P129" i="1"/>
  <c r="N129" i="1"/>
  <c r="L129" i="1"/>
  <c r="J129" i="1"/>
  <c r="H129" i="1"/>
  <c r="P128" i="1"/>
  <c r="N128" i="1"/>
  <c r="L128" i="1"/>
  <c r="J128" i="1"/>
  <c r="H128" i="1"/>
  <c r="P127" i="1"/>
  <c r="N127" i="1"/>
  <c r="L127" i="1"/>
  <c r="J127" i="1"/>
  <c r="H127" i="1"/>
  <c r="P126" i="1"/>
  <c r="N126" i="1"/>
  <c r="L126" i="1"/>
  <c r="J126" i="1"/>
  <c r="H126" i="1"/>
  <c r="P125" i="1"/>
  <c r="N125" i="1"/>
  <c r="L125" i="1"/>
  <c r="J125" i="1"/>
  <c r="H125" i="1"/>
  <c r="P124" i="1"/>
  <c r="N124" i="1"/>
  <c r="L124" i="1"/>
  <c r="J124" i="1"/>
  <c r="H124" i="1"/>
  <c r="P123" i="1"/>
  <c r="N123" i="1"/>
  <c r="L123" i="1"/>
  <c r="J123" i="1"/>
  <c r="H123" i="1"/>
  <c r="P122" i="1"/>
  <c r="N122" i="1"/>
  <c r="L122" i="1"/>
  <c r="J122" i="1"/>
  <c r="H122" i="1"/>
  <c r="P121" i="1"/>
  <c r="N121" i="1"/>
  <c r="L121" i="1"/>
  <c r="J121" i="1"/>
  <c r="H121" i="1"/>
  <c r="P120" i="1"/>
  <c r="N120" i="1"/>
  <c r="L120" i="1"/>
  <c r="J120" i="1"/>
  <c r="H120" i="1"/>
  <c r="P119" i="1"/>
  <c r="N119" i="1"/>
  <c r="L119" i="1"/>
  <c r="J119" i="1"/>
  <c r="H119" i="1"/>
  <c r="P118" i="1"/>
  <c r="N118" i="1"/>
  <c r="L118" i="1"/>
  <c r="J118" i="1"/>
  <c r="H118" i="1"/>
  <c r="P117" i="1"/>
  <c r="N117" i="1"/>
  <c r="L117" i="1"/>
  <c r="J117" i="1"/>
  <c r="H117" i="1"/>
  <c r="P116" i="1"/>
  <c r="N116" i="1"/>
  <c r="L116" i="1"/>
  <c r="J116" i="1"/>
  <c r="H116" i="1"/>
  <c r="P115" i="1"/>
  <c r="N115" i="1"/>
  <c r="L115" i="1"/>
  <c r="J115" i="1"/>
  <c r="H115" i="1"/>
  <c r="P114" i="1"/>
  <c r="N114" i="1"/>
  <c r="L114" i="1"/>
  <c r="J114" i="1"/>
  <c r="H114" i="1"/>
  <c r="P113" i="1"/>
  <c r="N113" i="1"/>
  <c r="L113" i="1"/>
  <c r="J113" i="1"/>
  <c r="H113" i="1"/>
  <c r="P112" i="1"/>
  <c r="N112" i="1"/>
  <c r="L112" i="1"/>
  <c r="J112" i="1"/>
  <c r="H112" i="1"/>
  <c r="P111" i="1"/>
  <c r="N111" i="1"/>
  <c r="L111" i="1"/>
  <c r="J111" i="1"/>
  <c r="H111" i="1"/>
  <c r="P110" i="1"/>
  <c r="N110" i="1"/>
  <c r="L110" i="1"/>
  <c r="J110" i="1"/>
  <c r="H110" i="1"/>
  <c r="P109" i="1"/>
  <c r="N109" i="1"/>
  <c r="L109" i="1"/>
  <c r="J109" i="1"/>
  <c r="H109" i="1"/>
  <c r="P108" i="1"/>
  <c r="N108" i="1"/>
  <c r="L108" i="1"/>
  <c r="J108" i="1"/>
  <c r="H108" i="1"/>
  <c r="P107" i="1"/>
  <c r="N107" i="1"/>
  <c r="L107" i="1"/>
  <c r="J107" i="1"/>
  <c r="H107" i="1"/>
  <c r="P106" i="1"/>
  <c r="N106" i="1"/>
  <c r="L106" i="1"/>
  <c r="J106" i="1"/>
  <c r="H106" i="1"/>
  <c r="P105" i="1"/>
  <c r="N105" i="1"/>
  <c r="L105" i="1"/>
  <c r="J105" i="1"/>
  <c r="H105" i="1"/>
  <c r="P104" i="1"/>
  <c r="N104" i="1"/>
  <c r="L104" i="1"/>
  <c r="J104" i="1"/>
  <c r="H104" i="1"/>
  <c r="P103" i="1"/>
  <c r="N103" i="1"/>
  <c r="L103" i="1"/>
  <c r="J103" i="1"/>
  <c r="H103" i="1"/>
  <c r="P102" i="1"/>
  <c r="N102" i="1"/>
  <c r="L102" i="1"/>
  <c r="J102" i="1"/>
  <c r="H102" i="1"/>
  <c r="P101" i="1"/>
  <c r="N101" i="1"/>
  <c r="L101" i="1"/>
  <c r="J101" i="1"/>
  <c r="H101" i="1"/>
  <c r="P100" i="1"/>
  <c r="N100" i="1"/>
  <c r="L100" i="1"/>
  <c r="J100" i="1"/>
  <c r="H100" i="1"/>
  <c r="P99" i="1"/>
  <c r="N99" i="1"/>
  <c r="L99" i="1"/>
  <c r="J99" i="1"/>
  <c r="H99" i="1"/>
  <c r="P98" i="1"/>
  <c r="N98" i="1"/>
  <c r="L98" i="1"/>
  <c r="J98" i="1"/>
  <c r="H98" i="1"/>
  <c r="P97" i="1"/>
  <c r="N97" i="1"/>
  <c r="L97" i="1"/>
  <c r="J97" i="1"/>
  <c r="H97" i="1"/>
  <c r="P96" i="1"/>
  <c r="N96" i="1"/>
  <c r="L96" i="1"/>
  <c r="J96" i="1"/>
  <c r="H96" i="1"/>
  <c r="P95" i="1"/>
  <c r="N95" i="1"/>
  <c r="L95" i="1"/>
  <c r="J95" i="1"/>
  <c r="H95" i="1"/>
  <c r="P94" i="1"/>
  <c r="N94" i="1"/>
  <c r="L94" i="1"/>
  <c r="J94" i="1"/>
  <c r="H94" i="1"/>
  <c r="P93" i="1"/>
  <c r="N93" i="1"/>
  <c r="L93" i="1"/>
  <c r="J93" i="1"/>
  <c r="H93" i="1"/>
  <c r="P92" i="1"/>
  <c r="N92" i="1"/>
  <c r="L92" i="1"/>
  <c r="J92" i="1"/>
  <c r="H92" i="1"/>
  <c r="P91" i="1"/>
  <c r="N91" i="1"/>
  <c r="L91" i="1"/>
  <c r="J91" i="1"/>
  <c r="H91" i="1"/>
  <c r="P90" i="1"/>
  <c r="N90" i="1"/>
  <c r="L90" i="1"/>
  <c r="J90" i="1"/>
  <c r="H90" i="1"/>
  <c r="P89" i="1"/>
  <c r="N89" i="1"/>
  <c r="L89" i="1"/>
  <c r="J89" i="1"/>
  <c r="H89" i="1"/>
  <c r="P88" i="1"/>
  <c r="N88" i="1"/>
  <c r="L88" i="1"/>
  <c r="J88" i="1"/>
  <c r="H88" i="1"/>
  <c r="P87" i="1"/>
  <c r="N87" i="1"/>
  <c r="L87" i="1"/>
  <c r="J87" i="1"/>
  <c r="H87" i="1"/>
  <c r="P86" i="1"/>
  <c r="N86" i="1"/>
  <c r="L86" i="1"/>
  <c r="J86" i="1"/>
  <c r="H86" i="1"/>
  <c r="P85" i="1"/>
  <c r="N85" i="1"/>
  <c r="L85" i="1"/>
  <c r="J85" i="1"/>
  <c r="H85" i="1"/>
  <c r="P84" i="1"/>
  <c r="N84" i="1"/>
  <c r="L84" i="1"/>
  <c r="J84" i="1"/>
  <c r="H84" i="1"/>
  <c r="P83" i="1"/>
  <c r="N83" i="1"/>
  <c r="L83" i="1"/>
  <c r="J83" i="1"/>
  <c r="H83" i="1"/>
  <c r="P82" i="1"/>
  <c r="N82" i="1"/>
  <c r="L82" i="1"/>
  <c r="J82" i="1"/>
  <c r="H82" i="1"/>
  <c r="P81" i="1"/>
  <c r="N81" i="1"/>
  <c r="L81" i="1"/>
  <c r="J81" i="1"/>
  <c r="H81" i="1"/>
  <c r="P80" i="1"/>
  <c r="N80" i="1"/>
  <c r="L80" i="1"/>
  <c r="J80" i="1"/>
  <c r="H80" i="1"/>
  <c r="P79" i="1"/>
  <c r="N79" i="1"/>
  <c r="L79" i="1"/>
  <c r="J79" i="1"/>
  <c r="H79" i="1"/>
  <c r="P78" i="1"/>
  <c r="N78" i="1"/>
  <c r="L78" i="1"/>
  <c r="J78" i="1"/>
  <c r="H78" i="1"/>
  <c r="P77" i="1"/>
  <c r="N77" i="1"/>
  <c r="L77" i="1"/>
  <c r="J77" i="1"/>
  <c r="H77" i="1"/>
  <c r="P76" i="1"/>
  <c r="N76" i="1"/>
  <c r="L76" i="1"/>
  <c r="J76" i="1"/>
  <c r="H76" i="1"/>
  <c r="P75" i="1"/>
  <c r="N75" i="1"/>
  <c r="L75" i="1"/>
  <c r="J75" i="1"/>
  <c r="H75" i="1"/>
  <c r="P74" i="1"/>
  <c r="N74" i="1"/>
  <c r="L74" i="1"/>
  <c r="J74" i="1"/>
  <c r="H74" i="1"/>
  <c r="P73" i="1"/>
  <c r="N73" i="1"/>
  <c r="L73" i="1"/>
  <c r="J73" i="1"/>
  <c r="H73" i="1"/>
  <c r="P72" i="1"/>
  <c r="N72" i="1"/>
  <c r="L72" i="1"/>
  <c r="J72" i="1"/>
  <c r="H72" i="1"/>
  <c r="P71" i="1"/>
  <c r="N71" i="1"/>
  <c r="L71" i="1"/>
  <c r="J71" i="1"/>
  <c r="H71" i="1"/>
  <c r="P70" i="1"/>
  <c r="N70" i="1"/>
  <c r="L70" i="1"/>
  <c r="J70" i="1"/>
  <c r="H70" i="1"/>
  <c r="P69" i="1"/>
  <c r="N69" i="1"/>
  <c r="L69" i="1"/>
  <c r="J69" i="1"/>
  <c r="H69" i="1"/>
  <c r="P68" i="1"/>
  <c r="N68" i="1"/>
  <c r="L68" i="1"/>
  <c r="J68" i="1"/>
  <c r="H68" i="1"/>
  <c r="P67" i="1"/>
  <c r="N67" i="1"/>
  <c r="L67" i="1"/>
  <c r="J67" i="1"/>
  <c r="H67" i="1"/>
  <c r="P66" i="1"/>
  <c r="N66" i="1"/>
  <c r="L66" i="1"/>
  <c r="J66" i="1"/>
  <c r="H66" i="1"/>
  <c r="P65" i="1"/>
  <c r="N65" i="1"/>
  <c r="L65" i="1"/>
  <c r="J65" i="1"/>
  <c r="H65" i="1"/>
  <c r="P64" i="1"/>
  <c r="N64" i="1"/>
  <c r="L64" i="1"/>
  <c r="J64" i="1"/>
  <c r="H64" i="1"/>
  <c r="P63" i="1"/>
  <c r="N63" i="1"/>
  <c r="L63" i="1"/>
  <c r="J63" i="1"/>
  <c r="H63" i="1"/>
  <c r="P62" i="1"/>
  <c r="N62" i="1"/>
  <c r="L62" i="1"/>
  <c r="J62" i="1"/>
  <c r="H62" i="1"/>
  <c r="P61" i="1"/>
  <c r="N61" i="1"/>
  <c r="L61" i="1"/>
  <c r="J61" i="1"/>
  <c r="H61" i="1"/>
  <c r="P60" i="1"/>
  <c r="N60" i="1"/>
  <c r="L60" i="1"/>
  <c r="J60" i="1"/>
  <c r="H60" i="1"/>
  <c r="P59" i="1"/>
  <c r="N59" i="1"/>
  <c r="L59" i="1"/>
  <c r="J59" i="1"/>
  <c r="H59" i="1"/>
  <c r="P58" i="1"/>
  <c r="N58" i="1"/>
  <c r="L58" i="1"/>
  <c r="J58" i="1"/>
  <c r="H58" i="1"/>
  <c r="P57" i="1"/>
  <c r="N57" i="1"/>
  <c r="L57" i="1"/>
  <c r="J57" i="1"/>
  <c r="H57" i="1"/>
  <c r="P56" i="1"/>
  <c r="N56" i="1"/>
  <c r="L56" i="1"/>
  <c r="J56" i="1"/>
  <c r="H56" i="1"/>
  <c r="P55" i="1"/>
  <c r="N55" i="1"/>
  <c r="L55" i="1"/>
  <c r="J55" i="1"/>
  <c r="H55" i="1"/>
  <c r="P54" i="1"/>
  <c r="N54" i="1"/>
  <c r="L54" i="1"/>
  <c r="J54" i="1"/>
  <c r="H54" i="1"/>
  <c r="P53" i="1"/>
  <c r="N53" i="1"/>
  <c r="L53" i="1"/>
  <c r="J53" i="1"/>
  <c r="H53" i="1"/>
  <c r="P52" i="1"/>
  <c r="N52" i="1"/>
  <c r="L52" i="1"/>
  <c r="J52" i="1"/>
  <c r="H52" i="1"/>
  <c r="P51" i="1"/>
  <c r="N51" i="1"/>
  <c r="L51" i="1"/>
  <c r="J51" i="1"/>
  <c r="H51" i="1"/>
  <c r="P50" i="1"/>
  <c r="N50" i="1"/>
  <c r="L50" i="1"/>
  <c r="J50" i="1"/>
  <c r="H50" i="1"/>
  <c r="P49" i="1"/>
  <c r="N49" i="1"/>
  <c r="L49" i="1"/>
  <c r="J49" i="1"/>
  <c r="H49" i="1"/>
  <c r="P48" i="1"/>
  <c r="N48" i="1"/>
  <c r="L48" i="1"/>
  <c r="J48" i="1"/>
  <c r="H48" i="1"/>
  <c r="P47" i="1"/>
  <c r="N47" i="1"/>
  <c r="L47" i="1"/>
  <c r="J47" i="1"/>
  <c r="H47" i="1"/>
  <c r="P46" i="1"/>
  <c r="N46" i="1"/>
  <c r="L46" i="1"/>
  <c r="J46" i="1"/>
  <c r="H46" i="1"/>
  <c r="P45" i="1"/>
  <c r="N45" i="1"/>
  <c r="L45" i="1"/>
  <c r="J45" i="1"/>
  <c r="H45" i="1"/>
  <c r="P44" i="1"/>
  <c r="N44" i="1"/>
  <c r="L44" i="1"/>
  <c r="J44" i="1"/>
  <c r="H44" i="1"/>
  <c r="P43" i="1"/>
  <c r="N43" i="1"/>
  <c r="L43" i="1"/>
  <c r="J43" i="1"/>
  <c r="H43" i="1"/>
  <c r="P42" i="1"/>
  <c r="N42" i="1"/>
  <c r="L42" i="1"/>
  <c r="J42" i="1"/>
  <c r="H42" i="1"/>
  <c r="P41" i="1"/>
  <c r="N41" i="1"/>
  <c r="L41" i="1"/>
  <c r="J41" i="1"/>
  <c r="H41" i="1"/>
  <c r="P40" i="1"/>
  <c r="N40" i="1"/>
  <c r="L40" i="1"/>
  <c r="J40" i="1"/>
  <c r="H40" i="1"/>
  <c r="P39" i="1"/>
  <c r="N39" i="1"/>
  <c r="L39" i="1"/>
  <c r="J39" i="1"/>
  <c r="H39" i="1"/>
  <c r="P38" i="1"/>
  <c r="N38" i="1"/>
  <c r="L38" i="1"/>
  <c r="J38" i="1"/>
  <c r="H38" i="1"/>
  <c r="P37" i="1"/>
  <c r="N37" i="1"/>
  <c r="L37" i="1"/>
  <c r="J37" i="1"/>
  <c r="H37" i="1"/>
  <c r="P36" i="1"/>
  <c r="N36" i="1"/>
  <c r="L36" i="1"/>
  <c r="J36" i="1"/>
  <c r="H36" i="1"/>
  <c r="P35" i="1"/>
  <c r="N35" i="1"/>
  <c r="L35" i="1"/>
  <c r="J35" i="1"/>
  <c r="H35" i="1"/>
  <c r="P34" i="1"/>
  <c r="N34" i="1"/>
  <c r="L34" i="1"/>
  <c r="J34" i="1"/>
  <c r="H34" i="1"/>
  <c r="P33" i="1"/>
  <c r="N33" i="1"/>
  <c r="L33" i="1"/>
  <c r="J33" i="1"/>
  <c r="H33" i="1"/>
  <c r="P32" i="1"/>
  <c r="N32" i="1"/>
  <c r="L32" i="1"/>
  <c r="J32" i="1"/>
  <c r="H32" i="1"/>
  <c r="P31" i="1"/>
  <c r="N31" i="1"/>
  <c r="L31" i="1"/>
  <c r="J31" i="1"/>
  <c r="H31" i="1"/>
  <c r="P30" i="1"/>
  <c r="N30" i="1"/>
  <c r="L30" i="1"/>
  <c r="J30" i="1"/>
  <c r="H30" i="1"/>
  <c r="P29" i="1"/>
  <c r="N29" i="1"/>
  <c r="L29" i="1"/>
  <c r="J29" i="1"/>
  <c r="H29" i="1"/>
  <c r="P28" i="1"/>
  <c r="N28" i="1"/>
  <c r="L28" i="1"/>
  <c r="J28" i="1"/>
  <c r="H28" i="1"/>
  <c r="P27" i="1"/>
  <c r="N27" i="1"/>
  <c r="L27" i="1"/>
  <c r="J27" i="1"/>
  <c r="H27" i="1"/>
  <c r="P26" i="1"/>
  <c r="N26" i="1"/>
  <c r="L26" i="1"/>
  <c r="J26" i="1"/>
  <c r="H26" i="1"/>
  <c r="P25" i="1"/>
  <c r="N25" i="1"/>
  <c r="L25" i="1"/>
  <c r="J25" i="1"/>
  <c r="H25" i="1"/>
  <c r="P24" i="1"/>
  <c r="N24" i="1"/>
  <c r="L24" i="1"/>
  <c r="J24" i="1"/>
  <c r="H24" i="1"/>
  <c r="P23" i="1"/>
  <c r="N23" i="1"/>
  <c r="L23" i="1"/>
  <c r="J23" i="1"/>
  <c r="H23" i="1"/>
  <c r="P22" i="1"/>
  <c r="N22" i="1"/>
  <c r="L22" i="1"/>
  <c r="J22" i="1"/>
  <c r="H22" i="1"/>
  <c r="P21" i="1"/>
  <c r="N21" i="1"/>
  <c r="L21" i="1"/>
  <c r="J21" i="1"/>
  <c r="H21" i="1"/>
  <c r="P20" i="1"/>
  <c r="N20" i="1"/>
  <c r="L20" i="1"/>
  <c r="J20" i="1"/>
  <c r="H20" i="1"/>
  <c r="P19" i="1"/>
  <c r="Q19" i="1" s="1"/>
  <c r="N19" i="1"/>
  <c r="L19" i="1"/>
  <c r="J19" i="1"/>
  <c r="H19" i="1"/>
  <c r="P18" i="1"/>
  <c r="N18" i="1"/>
  <c r="L18" i="1"/>
  <c r="J18" i="1"/>
  <c r="H18" i="1"/>
  <c r="P17" i="1"/>
  <c r="N17" i="1"/>
  <c r="L17" i="1"/>
  <c r="J17" i="1"/>
  <c r="H17" i="1"/>
  <c r="P16" i="1"/>
  <c r="N16" i="1"/>
  <c r="L16" i="1"/>
  <c r="J16" i="1"/>
  <c r="H16" i="1"/>
  <c r="P15" i="1"/>
  <c r="N15" i="1"/>
  <c r="L15" i="1"/>
  <c r="J15" i="1"/>
  <c r="H15" i="1"/>
  <c r="P14" i="1"/>
  <c r="N14" i="1"/>
  <c r="L14" i="1"/>
  <c r="J14" i="1"/>
  <c r="H14" i="1"/>
  <c r="P13" i="1"/>
  <c r="N13" i="1"/>
  <c r="L13" i="1"/>
  <c r="M13" i="1" s="1"/>
  <c r="J13" i="1"/>
  <c r="H13" i="1"/>
  <c r="P12" i="1"/>
  <c r="N12" i="1"/>
  <c r="L12" i="1"/>
  <c r="J12" i="1"/>
  <c r="H12" i="1"/>
  <c r="P11" i="1"/>
  <c r="Q11" i="1" s="1"/>
  <c r="N11" i="1"/>
  <c r="L11" i="1"/>
  <c r="J11" i="1"/>
  <c r="H11" i="1"/>
  <c r="P10" i="1"/>
  <c r="N10" i="1"/>
  <c r="L10" i="1"/>
  <c r="J10" i="1"/>
  <c r="K10" i="1" s="1"/>
  <c r="H10" i="1"/>
  <c r="P9" i="1"/>
  <c r="N9" i="1"/>
  <c r="L9" i="1"/>
  <c r="J9" i="1"/>
  <c r="H9" i="1"/>
  <c r="P8" i="1"/>
  <c r="N8" i="1"/>
  <c r="O8" i="1" s="1"/>
  <c r="L8" i="1"/>
  <c r="J8" i="1"/>
  <c r="H8" i="1"/>
  <c r="P7" i="1"/>
  <c r="N7" i="1"/>
  <c r="L7" i="1"/>
  <c r="J7" i="1"/>
  <c r="H7" i="1"/>
  <c r="I7" i="1" s="1"/>
  <c r="P6" i="1"/>
  <c r="N6" i="1"/>
  <c r="L6" i="1"/>
  <c r="J6" i="1"/>
  <c r="H6" i="1"/>
  <c r="G143" i="1"/>
  <c r="N143" i="1" s="1"/>
  <c r="F143" i="1"/>
  <c r="L143" i="1" s="1"/>
  <c r="E143" i="1"/>
  <c r="J143" i="1" s="1"/>
  <c r="D143" i="1"/>
  <c r="C143" i="1"/>
  <c r="K18" i="1" l="1"/>
  <c r="I55" i="1"/>
  <c r="O104" i="1"/>
  <c r="Q8" i="1"/>
  <c r="Q16" i="1"/>
  <c r="K23" i="1"/>
  <c r="O29" i="1"/>
  <c r="O37" i="1"/>
  <c r="O45" i="1"/>
  <c r="O53" i="1"/>
  <c r="Q64" i="1"/>
  <c r="K71" i="1"/>
  <c r="I76" i="1"/>
  <c r="M82" i="1"/>
  <c r="I84" i="1"/>
  <c r="K87" i="1"/>
  <c r="O93" i="1"/>
  <c r="Q96" i="1"/>
  <c r="I100" i="1"/>
  <c r="K103" i="1"/>
  <c r="M106" i="1"/>
  <c r="I108" i="1"/>
  <c r="K111" i="1"/>
  <c r="Q112" i="1"/>
  <c r="I116" i="1"/>
  <c r="O117" i="1"/>
  <c r="K119" i="1"/>
  <c r="Q120" i="1"/>
  <c r="M122" i="1"/>
  <c r="I124" i="1"/>
  <c r="O125" i="1"/>
  <c r="K127" i="1"/>
  <c r="M130" i="1"/>
  <c r="I132" i="1"/>
  <c r="O133" i="1"/>
  <c r="K135" i="1"/>
  <c r="Q136" i="1"/>
  <c r="M138" i="1"/>
  <c r="I140" i="1"/>
  <c r="I9" i="1"/>
  <c r="K12" i="1"/>
  <c r="I17" i="1"/>
  <c r="K20" i="1"/>
  <c r="I25" i="1"/>
  <c r="K28" i="1"/>
  <c r="I33" i="1"/>
  <c r="K36" i="1"/>
  <c r="I41" i="1"/>
  <c r="K44" i="1"/>
  <c r="I49" i="1"/>
  <c r="K52" i="1"/>
  <c r="I57" i="1"/>
  <c r="K60" i="1"/>
  <c r="I65" i="1"/>
  <c r="K68" i="1"/>
  <c r="I73" i="1"/>
  <c r="K76" i="1"/>
  <c r="I81" i="1"/>
  <c r="K84" i="1"/>
  <c r="I89" i="1"/>
  <c r="K92" i="1"/>
  <c r="I97" i="1"/>
  <c r="I105" i="1"/>
  <c r="I113" i="1"/>
  <c r="I121" i="1"/>
  <c r="I129" i="1"/>
  <c r="I137" i="1"/>
  <c r="I63" i="1"/>
  <c r="O112" i="1"/>
  <c r="O13" i="1"/>
  <c r="O21" i="1"/>
  <c r="K31" i="1"/>
  <c r="Q40" i="1"/>
  <c r="Q48" i="1"/>
  <c r="Q56" i="1"/>
  <c r="O61" i="1"/>
  <c r="I68" i="1"/>
  <c r="M74" i="1"/>
  <c r="Q80" i="1"/>
  <c r="O85" i="1"/>
  <c r="M90" i="1"/>
  <c r="M98" i="1"/>
  <c r="O101" i="1"/>
  <c r="Q104" i="1"/>
  <c r="O109" i="1"/>
  <c r="M114" i="1"/>
  <c r="Q128" i="1"/>
  <c r="I6" i="1"/>
  <c r="O7" i="1"/>
  <c r="K9" i="1"/>
  <c r="Q10" i="1"/>
  <c r="M12" i="1"/>
  <c r="I14" i="1"/>
  <c r="O15" i="1"/>
  <c r="K17" i="1"/>
  <c r="Q18" i="1"/>
  <c r="M20" i="1"/>
  <c r="I22" i="1"/>
  <c r="O23" i="1"/>
  <c r="K25" i="1"/>
  <c r="Q26" i="1"/>
  <c r="K33" i="1"/>
  <c r="K41" i="1"/>
  <c r="K49" i="1"/>
  <c r="K57" i="1"/>
  <c r="K65" i="1"/>
  <c r="K73" i="1"/>
  <c r="K81" i="1"/>
  <c r="K89" i="1"/>
  <c r="K97" i="1"/>
  <c r="K105" i="1"/>
  <c r="K113" i="1"/>
  <c r="K121" i="1"/>
  <c r="K129" i="1"/>
  <c r="K137" i="1"/>
  <c r="I15" i="1"/>
  <c r="O32" i="1"/>
  <c r="I47" i="1"/>
  <c r="O64" i="1"/>
  <c r="O96" i="1"/>
  <c r="O128" i="1"/>
  <c r="I12" i="1"/>
  <c r="I20" i="1"/>
  <c r="I28" i="1"/>
  <c r="I36" i="1"/>
  <c r="I44" i="1"/>
  <c r="I52" i="1"/>
  <c r="I60" i="1"/>
  <c r="O69" i="1"/>
  <c r="K79" i="1"/>
  <c r="I92" i="1"/>
  <c r="Q7" i="1"/>
  <c r="O12" i="1"/>
  <c r="M17" i="1"/>
  <c r="K22" i="1"/>
  <c r="I27" i="1"/>
  <c r="M33" i="1"/>
  <c r="Q39" i="1"/>
  <c r="Q47" i="1"/>
  <c r="O52" i="1"/>
  <c r="I59" i="1"/>
  <c r="K62" i="1"/>
  <c r="I67" i="1"/>
  <c r="K70" i="1"/>
  <c r="Q71" i="1"/>
  <c r="I75" i="1"/>
  <c r="K78" i="1"/>
  <c r="Q79" i="1"/>
  <c r="O24" i="1"/>
  <c r="I39" i="1"/>
  <c r="O80" i="1"/>
  <c r="K7" i="1"/>
  <c r="M18" i="1"/>
  <c r="M26" i="1"/>
  <c r="M34" i="1"/>
  <c r="M42" i="1"/>
  <c r="M50" i="1"/>
  <c r="M58" i="1"/>
  <c r="M66" i="1"/>
  <c r="O77" i="1"/>
  <c r="K95" i="1"/>
  <c r="I11" i="1"/>
  <c r="Q15" i="1"/>
  <c r="O20" i="1"/>
  <c r="M25" i="1"/>
  <c r="K30" i="1"/>
  <c r="I35" i="1"/>
  <c r="K38" i="1"/>
  <c r="M41" i="1"/>
  <c r="O44" i="1"/>
  <c r="M49" i="1"/>
  <c r="K54" i="1"/>
  <c r="M57" i="1"/>
  <c r="O60" i="1"/>
  <c r="M65" i="1"/>
  <c r="O68" i="1"/>
  <c r="O76" i="1"/>
  <c r="I8" i="1"/>
  <c r="K11" i="1"/>
  <c r="Q12" i="1"/>
  <c r="I16" i="1"/>
  <c r="O17" i="1"/>
  <c r="K19" i="1"/>
  <c r="Q20" i="1"/>
  <c r="I24" i="1"/>
  <c r="I32" i="1"/>
  <c r="I40" i="1"/>
  <c r="I48" i="1"/>
  <c r="I56" i="1"/>
  <c r="I64" i="1"/>
  <c r="I72" i="1"/>
  <c r="I80" i="1"/>
  <c r="I88" i="1"/>
  <c r="I96" i="1"/>
  <c r="I104" i="1"/>
  <c r="I112" i="1"/>
  <c r="I120" i="1"/>
  <c r="I128" i="1"/>
  <c r="I136" i="1"/>
  <c r="I23" i="1"/>
  <c r="O40" i="1"/>
  <c r="O48" i="1"/>
  <c r="O88" i="1"/>
  <c r="O136" i="1"/>
  <c r="M10" i="1"/>
  <c r="K15" i="1"/>
  <c r="Q24" i="1"/>
  <c r="Q32" i="1"/>
  <c r="K39" i="1"/>
  <c r="K47" i="1"/>
  <c r="K55" i="1"/>
  <c r="K63" i="1"/>
  <c r="Q72" i="1"/>
  <c r="Q88" i="1"/>
  <c r="K6" i="1"/>
  <c r="M9" i="1"/>
  <c r="K14" i="1"/>
  <c r="I19" i="1"/>
  <c r="Q23" i="1"/>
  <c r="O28" i="1"/>
  <c r="Q31" i="1"/>
  <c r="O36" i="1"/>
  <c r="I43" i="1"/>
  <c r="K46" i="1"/>
  <c r="I51" i="1"/>
  <c r="Q55" i="1"/>
  <c r="Q63" i="1"/>
  <c r="M73" i="1"/>
  <c r="M6" i="1"/>
  <c r="O9" i="1"/>
  <c r="M14" i="1"/>
  <c r="O6" i="1"/>
  <c r="K8" i="1"/>
  <c r="I13" i="1"/>
  <c r="K16" i="1"/>
  <c r="I21" i="1"/>
  <c r="K24" i="1"/>
  <c r="I29" i="1"/>
  <c r="K32" i="1"/>
  <c r="I37" i="1"/>
  <c r="K40" i="1"/>
  <c r="I45" i="1"/>
  <c r="K48" i="1"/>
  <c r="I53" i="1"/>
  <c r="K56" i="1"/>
  <c r="I61" i="1"/>
  <c r="K64" i="1"/>
  <c r="I69" i="1"/>
  <c r="K72" i="1"/>
  <c r="I77" i="1"/>
  <c r="K80" i="1"/>
  <c r="I85" i="1"/>
  <c r="K88" i="1"/>
  <c r="I93" i="1"/>
  <c r="K96" i="1"/>
  <c r="I101" i="1"/>
  <c r="K104" i="1"/>
  <c r="I109" i="1"/>
  <c r="K112" i="1"/>
  <c r="I117" i="1"/>
  <c r="K120" i="1"/>
  <c r="I125" i="1"/>
  <c r="K128" i="1"/>
  <c r="I133" i="1"/>
  <c r="K136" i="1"/>
  <c r="I141" i="1"/>
  <c r="O16" i="1"/>
  <c r="I31" i="1"/>
  <c r="O56" i="1"/>
  <c r="O72" i="1"/>
  <c r="O120" i="1"/>
  <c r="H143" i="1"/>
  <c r="P143" i="1"/>
  <c r="Q6" i="1"/>
  <c r="M8" i="1"/>
  <c r="I10" i="1"/>
  <c r="O11" i="1"/>
  <c r="K13" i="1"/>
  <c r="Q14" i="1"/>
  <c r="M16" i="1"/>
  <c r="I18" i="1"/>
  <c r="O19" i="1"/>
  <c r="K21" i="1"/>
  <c r="Q22" i="1"/>
  <c r="M24" i="1"/>
  <c r="I26" i="1"/>
  <c r="O27" i="1"/>
  <c r="K29" i="1"/>
  <c r="Q30" i="1"/>
  <c r="M32" i="1"/>
  <c r="I34" i="1"/>
  <c r="O35" i="1"/>
  <c r="K37" i="1"/>
  <c r="M40" i="1"/>
  <c r="K45" i="1"/>
  <c r="M48" i="1"/>
  <c r="K53" i="1"/>
  <c r="M56" i="1"/>
  <c r="K61" i="1"/>
  <c r="M64" i="1"/>
  <c r="K69" i="1"/>
  <c r="M72" i="1"/>
  <c r="K77" i="1"/>
  <c r="M80" i="1"/>
  <c r="K85" i="1"/>
  <c r="M88" i="1"/>
  <c r="M96" i="1"/>
  <c r="M104" i="1"/>
  <c r="M112" i="1"/>
  <c r="M120" i="1"/>
  <c r="M128" i="1"/>
  <c r="M136" i="1"/>
  <c r="M81" i="1"/>
  <c r="I83" i="1"/>
  <c r="O84" i="1"/>
  <c r="K86" i="1"/>
  <c r="Q87" i="1"/>
  <c r="M89" i="1"/>
  <c r="I91" i="1"/>
  <c r="O92" i="1"/>
  <c r="K94" i="1"/>
  <c r="Q95" i="1"/>
  <c r="M97" i="1"/>
  <c r="I99" i="1"/>
  <c r="O100" i="1"/>
  <c r="K102" i="1"/>
  <c r="Q103" i="1"/>
  <c r="M105" i="1"/>
  <c r="I107" i="1"/>
  <c r="O108" i="1"/>
  <c r="K110" i="1"/>
  <c r="Q111" i="1"/>
  <c r="M113" i="1"/>
  <c r="I115" i="1"/>
  <c r="O116" i="1"/>
  <c r="K118" i="1"/>
  <c r="Q119" i="1"/>
  <c r="M121" i="1"/>
  <c r="I123" i="1"/>
  <c r="O124" i="1"/>
  <c r="K126" i="1"/>
  <c r="Q127" i="1"/>
  <c r="M129" i="1"/>
  <c r="I131" i="1"/>
  <c r="O132" i="1"/>
  <c r="K134" i="1"/>
  <c r="Q135" i="1"/>
  <c r="M137" i="1"/>
  <c r="I139" i="1"/>
  <c r="O140" i="1"/>
  <c r="K142" i="1"/>
  <c r="M22" i="1"/>
  <c r="O25" i="1"/>
  <c r="K27" i="1"/>
  <c r="Q28" i="1"/>
  <c r="M30" i="1"/>
  <c r="O33" i="1"/>
  <c r="K35" i="1"/>
  <c r="Q36" i="1"/>
  <c r="M38" i="1"/>
  <c r="O41" i="1"/>
  <c r="K43" i="1"/>
  <c r="Q44" i="1"/>
  <c r="M46" i="1"/>
  <c r="O49" i="1"/>
  <c r="K51" i="1"/>
  <c r="Q52" i="1"/>
  <c r="M54" i="1"/>
  <c r="O57" i="1"/>
  <c r="K59" i="1"/>
  <c r="Q60" i="1"/>
  <c r="M62" i="1"/>
  <c r="O65" i="1"/>
  <c r="K67" i="1"/>
  <c r="Q68" i="1"/>
  <c r="M70" i="1"/>
  <c r="O73" i="1"/>
  <c r="K75" i="1"/>
  <c r="Q76" i="1"/>
  <c r="M78" i="1"/>
  <c r="O81" i="1"/>
  <c r="K83" i="1"/>
  <c r="Q84" i="1"/>
  <c r="M86" i="1"/>
  <c r="O89" i="1"/>
  <c r="K91" i="1"/>
  <c r="Q92" i="1"/>
  <c r="M94" i="1"/>
  <c r="O97" i="1"/>
  <c r="K99" i="1"/>
  <c r="Q100" i="1"/>
  <c r="M102" i="1"/>
  <c r="O105" i="1"/>
  <c r="K107" i="1"/>
  <c r="Q108" i="1"/>
  <c r="M110" i="1"/>
  <c r="O113" i="1"/>
  <c r="K115" i="1"/>
  <c r="Q116" i="1"/>
  <c r="M118" i="1"/>
  <c r="O121" i="1"/>
  <c r="K123" i="1"/>
  <c r="Q124" i="1"/>
  <c r="M126" i="1"/>
  <c r="O129" i="1"/>
  <c r="K131" i="1"/>
  <c r="Q132" i="1"/>
  <c r="M134" i="1"/>
  <c r="O137" i="1"/>
  <c r="K139" i="1"/>
  <c r="Q140" i="1"/>
  <c r="M142" i="1"/>
  <c r="Q9" i="1"/>
  <c r="M11" i="1"/>
  <c r="O14" i="1"/>
  <c r="Q17" i="1"/>
  <c r="M19" i="1"/>
  <c r="O22" i="1"/>
  <c r="Q25" i="1"/>
  <c r="M27" i="1"/>
  <c r="O30" i="1"/>
  <c r="Q33" i="1"/>
  <c r="M35" i="1"/>
  <c r="O38" i="1"/>
  <c r="Q41" i="1"/>
  <c r="M43" i="1"/>
  <c r="O46" i="1"/>
  <c r="Q49" i="1"/>
  <c r="M51" i="1"/>
  <c r="O54" i="1"/>
  <c r="Q57" i="1"/>
  <c r="M59" i="1"/>
  <c r="O62" i="1"/>
  <c r="Q65" i="1"/>
  <c r="M67" i="1"/>
  <c r="O70" i="1"/>
  <c r="Q73" i="1"/>
  <c r="M75" i="1"/>
  <c r="O78" i="1"/>
  <c r="Q81" i="1"/>
  <c r="M83" i="1"/>
  <c r="O86" i="1"/>
  <c r="Q89" i="1"/>
  <c r="M91" i="1"/>
  <c r="O94" i="1"/>
  <c r="Q97" i="1"/>
  <c r="M99" i="1"/>
  <c r="O102" i="1"/>
  <c r="Q105" i="1"/>
  <c r="M107" i="1"/>
  <c r="O110" i="1"/>
  <c r="Q113" i="1"/>
  <c r="M115" i="1"/>
  <c r="O118" i="1"/>
  <c r="Q121" i="1"/>
  <c r="M123" i="1"/>
  <c r="O126" i="1"/>
  <c r="Q129" i="1"/>
  <c r="M131" i="1"/>
  <c r="O134" i="1"/>
  <c r="Q137" i="1"/>
  <c r="M139" i="1"/>
  <c r="O142" i="1"/>
  <c r="Q38" i="1"/>
  <c r="I42" i="1"/>
  <c r="O43" i="1"/>
  <c r="Q46" i="1"/>
  <c r="I50" i="1"/>
  <c r="O51" i="1"/>
  <c r="Q54" i="1"/>
  <c r="I58" i="1"/>
  <c r="O59" i="1"/>
  <c r="Q62" i="1"/>
  <c r="I66" i="1"/>
  <c r="O67" i="1"/>
  <c r="Q70" i="1"/>
  <c r="I74" i="1"/>
  <c r="O75" i="1"/>
  <c r="Q78" i="1"/>
  <c r="I82" i="1"/>
  <c r="O83" i="1"/>
  <c r="Q86" i="1"/>
  <c r="I90" i="1"/>
  <c r="O91" i="1"/>
  <c r="K93" i="1"/>
  <c r="Q94" i="1"/>
  <c r="I98" i="1"/>
  <c r="O99" i="1"/>
  <c r="K101" i="1"/>
  <c r="Q102" i="1"/>
  <c r="I106" i="1"/>
  <c r="O107" i="1"/>
  <c r="K109" i="1"/>
  <c r="Q110" i="1"/>
  <c r="I114" i="1"/>
  <c r="O115" i="1"/>
  <c r="K117" i="1"/>
  <c r="Q118" i="1"/>
  <c r="I122" i="1"/>
  <c r="O123" i="1"/>
  <c r="K125" i="1"/>
  <c r="Q126" i="1"/>
  <c r="I130" i="1"/>
  <c r="O131" i="1"/>
  <c r="K133" i="1"/>
  <c r="Q134" i="1"/>
  <c r="I138" i="1"/>
  <c r="O139" i="1"/>
  <c r="K141" i="1"/>
  <c r="Q142" i="1"/>
  <c r="M21" i="1"/>
  <c r="K26" i="1"/>
  <c r="Q27" i="1"/>
  <c r="M29" i="1"/>
  <c r="K34" i="1"/>
  <c r="Q35" i="1"/>
  <c r="M37" i="1"/>
  <c r="K42" i="1"/>
  <c r="Q43" i="1"/>
  <c r="M45" i="1"/>
  <c r="K50" i="1"/>
  <c r="Q51" i="1"/>
  <c r="M53" i="1"/>
  <c r="K58" i="1"/>
  <c r="Q59" i="1"/>
  <c r="M61" i="1"/>
  <c r="K66" i="1"/>
  <c r="Q67" i="1"/>
  <c r="M69" i="1"/>
  <c r="I71" i="1"/>
  <c r="K74" i="1"/>
  <c r="Q75" i="1"/>
  <c r="M77" i="1"/>
  <c r="I79" i="1"/>
  <c r="K82" i="1"/>
  <c r="Q83" i="1"/>
  <c r="M85" i="1"/>
  <c r="I87" i="1"/>
  <c r="K90" i="1"/>
  <c r="Q91" i="1"/>
  <c r="M93" i="1"/>
  <c r="I95" i="1"/>
  <c r="K98" i="1"/>
  <c r="Q99" i="1"/>
  <c r="M101" i="1"/>
  <c r="I103" i="1"/>
  <c r="K106" i="1"/>
  <c r="Q107" i="1"/>
  <c r="M109" i="1"/>
  <c r="I111" i="1"/>
  <c r="K114" i="1"/>
  <c r="Q115" i="1"/>
  <c r="M117" i="1"/>
  <c r="I119" i="1"/>
  <c r="K122" i="1"/>
  <c r="Q123" i="1"/>
  <c r="M125" i="1"/>
  <c r="I127" i="1"/>
  <c r="K130" i="1"/>
  <c r="Q131" i="1"/>
  <c r="M133" i="1"/>
  <c r="I135" i="1"/>
  <c r="K138" i="1"/>
  <c r="Q139" i="1"/>
  <c r="M141" i="1"/>
  <c r="O141" i="1"/>
  <c r="M7" i="1"/>
  <c r="O10" i="1"/>
  <c r="Q13" i="1"/>
  <c r="M15" i="1"/>
  <c r="O18" i="1"/>
  <c r="Q21" i="1"/>
  <c r="M23" i="1"/>
  <c r="O26" i="1"/>
  <c r="Q29" i="1"/>
  <c r="M31" i="1"/>
  <c r="O34" i="1"/>
  <c r="Q37" i="1"/>
  <c r="M39" i="1"/>
  <c r="O42" i="1"/>
  <c r="Q45" i="1"/>
  <c r="M47" i="1"/>
  <c r="O50" i="1"/>
  <c r="Q53" i="1"/>
  <c r="M55" i="1"/>
  <c r="O58" i="1"/>
  <c r="Q61" i="1"/>
  <c r="M63" i="1"/>
  <c r="O66" i="1"/>
  <c r="Q69" i="1"/>
  <c r="M71" i="1"/>
  <c r="O74" i="1"/>
  <c r="Q77" i="1"/>
  <c r="M79" i="1"/>
  <c r="O82" i="1"/>
  <c r="Q85" i="1"/>
  <c r="M87" i="1"/>
  <c r="O90" i="1"/>
  <c r="Q93" i="1"/>
  <c r="M95" i="1"/>
  <c r="O98" i="1"/>
  <c r="K100" i="1"/>
  <c r="Q101" i="1"/>
  <c r="M103" i="1"/>
  <c r="O106" i="1"/>
  <c r="K108" i="1"/>
  <c r="Q109" i="1"/>
  <c r="M111" i="1"/>
  <c r="O114" i="1"/>
  <c r="K116" i="1"/>
  <c r="Q117" i="1"/>
  <c r="M119" i="1"/>
  <c r="O122" i="1"/>
  <c r="K124" i="1"/>
  <c r="Q125" i="1"/>
  <c r="M127" i="1"/>
  <c r="O130" i="1"/>
  <c r="K132" i="1"/>
  <c r="Q133" i="1"/>
  <c r="M135" i="1"/>
  <c r="O138" i="1"/>
  <c r="K140" i="1"/>
  <c r="Q141" i="1"/>
  <c r="M28" i="1"/>
  <c r="I30" i="1"/>
  <c r="O31" i="1"/>
  <c r="Q34" i="1"/>
  <c r="M36" i="1"/>
  <c r="I38" i="1"/>
  <c r="O39" i="1"/>
  <c r="Q42" i="1"/>
  <c r="M44" i="1"/>
  <c r="I46" i="1"/>
  <c r="O47" i="1"/>
  <c r="Q50" i="1"/>
  <c r="M52" i="1"/>
  <c r="I54" i="1"/>
  <c r="O55" i="1"/>
  <c r="Q58" i="1"/>
  <c r="M60" i="1"/>
  <c r="I62" i="1"/>
  <c r="O63" i="1"/>
  <c r="Q66" i="1"/>
  <c r="M68" i="1"/>
  <c r="I70" i="1"/>
  <c r="O71" i="1"/>
  <c r="Q74" i="1"/>
  <c r="M76" i="1"/>
  <c r="I78" i="1"/>
  <c r="O79" i="1"/>
  <c r="Q82" i="1"/>
  <c r="M84" i="1"/>
  <c r="I86" i="1"/>
  <c r="O87" i="1"/>
  <c r="Q90" i="1"/>
  <c r="M92" i="1"/>
  <c r="I94" i="1"/>
  <c r="O95" i="1"/>
  <c r="Q98" i="1"/>
  <c r="M100" i="1"/>
  <c r="I102" i="1"/>
  <c r="O103" i="1"/>
  <c r="Q106" i="1"/>
  <c r="M108" i="1"/>
  <c r="I110" i="1"/>
  <c r="O111" i="1"/>
  <c r="Q114" i="1"/>
  <c r="M116" i="1"/>
  <c r="I118" i="1"/>
  <c r="O119" i="1"/>
  <c r="Q122" i="1"/>
  <c r="M124" i="1"/>
  <c r="I126" i="1"/>
  <c r="O127" i="1"/>
  <c r="Q130" i="1"/>
  <c r="M132" i="1"/>
  <c r="I134" i="1"/>
  <c r="O135" i="1"/>
  <c r="Q138" i="1"/>
  <c r="M140" i="1"/>
  <c r="I142" i="1"/>
</calcChain>
</file>

<file path=xl/sharedStrings.xml><?xml version="1.0" encoding="utf-8"?>
<sst xmlns="http://schemas.openxmlformats.org/spreadsheetml/2006/main" count="295" uniqueCount="295">
  <si>
    <t>001</t>
  </si>
  <si>
    <t>Autauga County</t>
  </si>
  <si>
    <t>002</t>
  </si>
  <si>
    <t>Baldwin County</t>
  </si>
  <si>
    <t>003</t>
  </si>
  <si>
    <t>Barbour County</t>
  </si>
  <si>
    <t>004</t>
  </si>
  <si>
    <t>Bibb County</t>
  </si>
  <si>
    <t>005</t>
  </si>
  <si>
    <t>Blount County</t>
  </si>
  <si>
    <t>006</t>
  </si>
  <si>
    <t>Bullock County</t>
  </si>
  <si>
    <t>007</t>
  </si>
  <si>
    <t>Butler County</t>
  </si>
  <si>
    <t>008</t>
  </si>
  <si>
    <t>Calhoun County</t>
  </si>
  <si>
    <t>009</t>
  </si>
  <si>
    <t>Chambers County</t>
  </si>
  <si>
    <t>010</t>
  </si>
  <si>
    <t>Cherokee County</t>
  </si>
  <si>
    <t>011</t>
  </si>
  <si>
    <t>Chilton County</t>
  </si>
  <si>
    <t>012</t>
  </si>
  <si>
    <t>Choctaw County</t>
  </si>
  <si>
    <t>013</t>
  </si>
  <si>
    <t>Clarke County</t>
  </si>
  <si>
    <t>014</t>
  </si>
  <si>
    <t>Clay County</t>
  </si>
  <si>
    <t>015</t>
  </si>
  <si>
    <t>Cleburne County</t>
  </si>
  <si>
    <t>016</t>
  </si>
  <si>
    <t>Coffee County</t>
  </si>
  <si>
    <t>017</t>
  </si>
  <si>
    <t>Colbert County</t>
  </si>
  <si>
    <t>018</t>
  </si>
  <si>
    <t>Conecuh County</t>
  </si>
  <si>
    <t>019</t>
  </si>
  <si>
    <t>Coosa County</t>
  </si>
  <si>
    <t>020</t>
  </si>
  <si>
    <t>Covington County</t>
  </si>
  <si>
    <t>021</t>
  </si>
  <si>
    <t>Crenshaw County</t>
  </si>
  <si>
    <t>022</t>
  </si>
  <si>
    <t>Cullman County</t>
  </si>
  <si>
    <t>023</t>
  </si>
  <si>
    <t>Dale County</t>
  </si>
  <si>
    <t>024</t>
  </si>
  <si>
    <t>Dallas County</t>
  </si>
  <si>
    <t>025</t>
  </si>
  <si>
    <t>DeKalb County</t>
  </si>
  <si>
    <t>026</t>
  </si>
  <si>
    <t>Elmore County</t>
  </si>
  <si>
    <t>027</t>
  </si>
  <si>
    <t>Escambia County</t>
  </si>
  <si>
    <t>028</t>
  </si>
  <si>
    <t>Etowah County</t>
  </si>
  <si>
    <t>029</t>
  </si>
  <si>
    <t>Fayette County</t>
  </si>
  <si>
    <t>030</t>
  </si>
  <si>
    <t>Franklin County</t>
  </si>
  <si>
    <t>031</t>
  </si>
  <si>
    <t>Geneva County</t>
  </si>
  <si>
    <t>032</t>
  </si>
  <si>
    <t>Greene County</t>
  </si>
  <si>
    <t>033</t>
  </si>
  <si>
    <t>Hale County</t>
  </si>
  <si>
    <t>034</t>
  </si>
  <si>
    <t>Henry County</t>
  </si>
  <si>
    <t>035</t>
  </si>
  <si>
    <t>Houston County</t>
  </si>
  <si>
    <t>036</t>
  </si>
  <si>
    <t>Jackson County</t>
  </si>
  <si>
    <t>037</t>
  </si>
  <si>
    <t>Jefferson County</t>
  </si>
  <si>
    <t>038</t>
  </si>
  <si>
    <t>Lamar County</t>
  </si>
  <si>
    <t>039</t>
  </si>
  <si>
    <t>Lauderdale County</t>
  </si>
  <si>
    <t>040</t>
  </si>
  <si>
    <t>Lawrence County</t>
  </si>
  <si>
    <t>041</t>
  </si>
  <si>
    <t>Lee County</t>
  </si>
  <si>
    <t>042</t>
  </si>
  <si>
    <t>Limestone County</t>
  </si>
  <si>
    <t>043</t>
  </si>
  <si>
    <t>Lowndes County</t>
  </si>
  <si>
    <t>044</t>
  </si>
  <si>
    <t>Macon County</t>
  </si>
  <si>
    <t>045</t>
  </si>
  <si>
    <t>Madison County</t>
  </si>
  <si>
    <t>046</t>
  </si>
  <si>
    <t>Marengo County</t>
  </si>
  <si>
    <t>047</t>
  </si>
  <si>
    <t>Marion County</t>
  </si>
  <si>
    <t>048</t>
  </si>
  <si>
    <t>Marshall County</t>
  </si>
  <si>
    <t>049</t>
  </si>
  <si>
    <t>Mobile County</t>
  </si>
  <si>
    <t>050</t>
  </si>
  <si>
    <t>Monroe County</t>
  </si>
  <si>
    <t>051</t>
  </si>
  <si>
    <t>Montgomery County</t>
  </si>
  <si>
    <t>052</t>
  </si>
  <si>
    <t>Morgan County</t>
  </si>
  <si>
    <t>053</t>
  </si>
  <si>
    <t>Perry County</t>
  </si>
  <si>
    <t>054</t>
  </si>
  <si>
    <t>Pickens County</t>
  </si>
  <si>
    <t>055</t>
  </si>
  <si>
    <t>Pike County</t>
  </si>
  <si>
    <t>056</t>
  </si>
  <si>
    <t>Randolph County</t>
  </si>
  <si>
    <t>057</t>
  </si>
  <si>
    <t>Russell County</t>
  </si>
  <si>
    <t>058</t>
  </si>
  <si>
    <t>Saint Clair County</t>
  </si>
  <si>
    <t>059</t>
  </si>
  <si>
    <t>Shelby County</t>
  </si>
  <si>
    <t>060</t>
  </si>
  <si>
    <t>Sumter County</t>
  </si>
  <si>
    <t>061</t>
  </si>
  <si>
    <t>Talladega County</t>
  </si>
  <si>
    <t>062</t>
  </si>
  <si>
    <t>Tallapoosa County</t>
  </si>
  <si>
    <t>063</t>
  </si>
  <si>
    <t>Tuscaloosa County</t>
  </si>
  <si>
    <t>064</t>
  </si>
  <si>
    <t>Walker County</t>
  </si>
  <si>
    <t>065</t>
  </si>
  <si>
    <t>Washington County</t>
  </si>
  <si>
    <t>066</t>
  </si>
  <si>
    <t>Wilcox County</t>
  </si>
  <si>
    <t>067</t>
  </si>
  <si>
    <t>Winston County</t>
  </si>
  <si>
    <t>101</t>
  </si>
  <si>
    <t>Albertville City</t>
  </si>
  <si>
    <t>102</t>
  </si>
  <si>
    <t>Alexander City</t>
  </si>
  <si>
    <t>103</t>
  </si>
  <si>
    <t>Alabaster City</t>
  </si>
  <si>
    <t>104</t>
  </si>
  <si>
    <t>Andalusia City</t>
  </si>
  <si>
    <t>105</t>
  </si>
  <si>
    <t>Anniston City</t>
  </si>
  <si>
    <t>106</t>
  </si>
  <si>
    <t>Arab City</t>
  </si>
  <si>
    <t>107</t>
  </si>
  <si>
    <t>Athens City</t>
  </si>
  <si>
    <t>109</t>
  </si>
  <si>
    <t>Attalla City</t>
  </si>
  <si>
    <t>110</t>
  </si>
  <si>
    <t>Auburn City</t>
  </si>
  <si>
    <t>113</t>
  </si>
  <si>
    <t>Bessemer City</t>
  </si>
  <si>
    <t>114</t>
  </si>
  <si>
    <t>Birmingham City</t>
  </si>
  <si>
    <t>115</t>
  </si>
  <si>
    <t>Boaz City</t>
  </si>
  <si>
    <t>116</t>
  </si>
  <si>
    <t>Brewton City</t>
  </si>
  <si>
    <t>121</t>
  </si>
  <si>
    <t>Chickasaw City</t>
  </si>
  <si>
    <t>125</t>
  </si>
  <si>
    <t>Cullman City</t>
  </si>
  <si>
    <t>126</t>
  </si>
  <si>
    <t>Daleville City</t>
  </si>
  <si>
    <t>127</t>
  </si>
  <si>
    <t>Decatur City</t>
  </si>
  <si>
    <t>128</t>
  </si>
  <si>
    <t>Demopolis City</t>
  </si>
  <si>
    <t>130</t>
  </si>
  <si>
    <t>Dothan City</t>
  </si>
  <si>
    <t>131</t>
  </si>
  <si>
    <t>Elba City</t>
  </si>
  <si>
    <t>132</t>
  </si>
  <si>
    <t>Enterprise City</t>
  </si>
  <si>
    <t>133</t>
  </si>
  <si>
    <t>Eufaula City</t>
  </si>
  <si>
    <t>137</t>
  </si>
  <si>
    <t>Fairfield City</t>
  </si>
  <si>
    <t>141</t>
  </si>
  <si>
    <t>Florence City</t>
  </si>
  <si>
    <t>143</t>
  </si>
  <si>
    <t>Fort Payne City</t>
  </si>
  <si>
    <t>144</t>
  </si>
  <si>
    <t>Gadsden City</t>
  </si>
  <si>
    <t>146</t>
  </si>
  <si>
    <t>Geneva City</t>
  </si>
  <si>
    <t>154</t>
  </si>
  <si>
    <t>Guntersville City</t>
  </si>
  <si>
    <t>155</t>
  </si>
  <si>
    <t>Haleyville City</t>
  </si>
  <si>
    <t>156</t>
  </si>
  <si>
    <t>Hartselle City</t>
  </si>
  <si>
    <t>157</t>
  </si>
  <si>
    <t>Homewood City</t>
  </si>
  <si>
    <t>158</t>
  </si>
  <si>
    <t>Hoover City</t>
  </si>
  <si>
    <t>159</t>
  </si>
  <si>
    <t>Huntsville City</t>
  </si>
  <si>
    <t>162</t>
  </si>
  <si>
    <t>Jacksonville City</t>
  </si>
  <si>
    <t>163</t>
  </si>
  <si>
    <t>Jasper City</t>
  </si>
  <si>
    <t>165</t>
  </si>
  <si>
    <t>Lanett City</t>
  </si>
  <si>
    <t>167</t>
  </si>
  <si>
    <t>Leeds City</t>
  </si>
  <si>
    <t>168</t>
  </si>
  <si>
    <t>Linden City</t>
  </si>
  <si>
    <t>169</t>
  </si>
  <si>
    <t>Madison City</t>
  </si>
  <si>
    <t>171</t>
  </si>
  <si>
    <t>Midfield City</t>
  </si>
  <si>
    <t>175</t>
  </si>
  <si>
    <t>Mountain Brook City</t>
  </si>
  <si>
    <t>176</t>
  </si>
  <si>
    <t>Muscle Shoals City</t>
  </si>
  <si>
    <t>177</t>
  </si>
  <si>
    <t>Pelham City</t>
  </si>
  <si>
    <t>178</t>
  </si>
  <si>
    <t>Oneonta City</t>
  </si>
  <si>
    <t>179</t>
  </si>
  <si>
    <t>Opelika City</t>
  </si>
  <si>
    <t>180</t>
  </si>
  <si>
    <t>Opp City</t>
  </si>
  <si>
    <t>181</t>
  </si>
  <si>
    <t>Oxford City</t>
  </si>
  <si>
    <t>182</t>
  </si>
  <si>
    <t>Ozark City</t>
  </si>
  <si>
    <t>183</t>
  </si>
  <si>
    <t>Pell City</t>
  </si>
  <si>
    <t>184</t>
  </si>
  <si>
    <t>Phenix City</t>
  </si>
  <si>
    <t>185</t>
  </si>
  <si>
    <t>Piedmont City</t>
  </si>
  <si>
    <t>186</t>
  </si>
  <si>
    <t>Pike Road City</t>
  </si>
  <si>
    <t>187</t>
  </si>
  <si>
    <t>Saraland City</t>
  </si>
  <si>
    <t>188</t>
  </si>
  <si>
    <t>Roanoke City</t>
  </si>
  <si>
    <t>189</t>
  </si>
  <si>
    <t>Russellville City</t>
  </si>
  <si>
    <t>190</t>
  </si>
  <si>
    <t>Scottsboro City</t>
  </si>
  <si>
    <t>191</t>
  </si>
  <si>
    <t>Selma City</t>
  </si>
  <si>
    <t>192</t>
  </si>
  <si>
    <t>Sheffield City</t>
  </si>
  <si>
    <t>193</t>
  </si>
  <si>
    <t>Sylacauga City</t>
  </si>
  <si>
    <t>194</t>
  </si>
  <si>
    <t>Talladega City</t>
  </si>
  <si>
    <t>195</t>
  </si>
  <si>
    <t>Tallassee City</t>
  </si>
  <si>
    <t>196</t>
  </si>
  <si>
    <t>Satsuma City</t>
  </si>
  <si>
    <t>197</t>
  </si>
  <si>
    <t>Tarrant City</t>
  </si>
  <si>
    <t>198</t>
  </si>
  <si>
    <t>Thomasville City</t>
  </si>
  <si>
    <t>199</t>
  </si>
  <si>
    <t>Troy City</t>
  </si>
  <si>
    <t>200</t>
  </si>
  <si>
    <t>Tuscaloosa City</t>
  </si>
  <si>
    <t>201</t>
  </si>
  <si>
    <t>Tuscumbia City</t>
  </si>
  <si>
    <t>202</t>
  </si>
  <si>
    <t>Vestavia Hills City</t>
  </si>
  <si>
    <t>204</t>
  </si>
  <si>
    <t>Winfield City</t>
  </si>
  <si>
    <t>205</t>
  </si>
  <si>
    <t>Trussville City</t>
  </si>
  <si>
    <t>LEAID</t>
  </si>
  <si>
    <t>LEA</t>
  </si>
  <si>
    <t>ADM</t>
  </si>
  <si>
    <t>State Revenue Sources</t>
  </si>
  <si>
    <t>Federal Revenue Sources</t>
  </si>
  <si>
    <t>Local Revenue Sources</t>
  </si>
  <si>
    <t>Other Revenue Sources</t>
  </si>
  <si>
    <t>Total</t>
  </si>
  <si>
    <t>State Revenue Source Per Pupil</t>
  </si>
  <si>
    <t>Federal Revenue Source Per Pupil</t>
  </si>
  <si>
    <t>Local Revenue Source Per Pupil</t>
  </si>
  <si>
    <t>Other Revenue Source Per Pupil</t>
  </si>
  <si>
    <t>Total Revenue Source Per Pupil</t>
  </si>
  <si>
    <t>State Revenue Source Per Pupil Rank</t>
  </si>
  <si>
    <t>Federal Revenue Source Per Pupil Rank</t>
  </si>
  <si>
    <t>Local Revenue Source Per Pupil Rank</t>
  </si>
  <si>
    <t>Other Revenue Source Per Pupil Rank</t>
  </si>
  <si>
    <t>Total Revenue Source Per Pupil Rank</t>
  </si>
  <si>
    <t>ALABAMA DEPARTMENT OF EDUCATION</t>
  </si>
  <si>
    <t>Revenues by Source</t>
  </si>
  <si>
    <t>FY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</si>
</sst>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4" fontId="3" fillId="0" borderId="1" xfId="1" applyNumberFormat="1" applyFont="1" applyFill="1" applyBorder="1" applyAlignment="1">
      <alignment horizontal="right" wrapText="1"/>
    </xf>
    <xf numFmtId="3" fontId="3" fillId="0" borderId="1" xfId="1" applyNumberFormat="1" applyFont="1" applyFill="1" applyBorder="1" applyAlignment="1">
      <alignment horizontal="right" wrapText="1"/>
    </xf>
    <xf numFmtId="3" fontId="0" fillId="0" borderId="1" xfId="0" applyNumberFormat="1" applyFill="1" applyBorder="1"/>
    <xf numFmtId="0" fontId="2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wrapText="1"/>
    </xf>
    <xf numFmtId="4" fontId="2" fillId="0" borderId="1" xfId="0" applyNumberFormat="1" applyFont="1" applyFill="1" applyBorder="1"/>
    <xf numFmtId="3" fontId="2" fillId="0" borderId="1" xfId="0" applyNumberFormat="1" applyFont="1" applyFill="1" applyBorder="1"/>
    <xf numFmtId="3" fontId="2" fillId="3" borderId="1" xfId="0" applyNumberFormat="1" applyFont="1" applyFill="1" applyBorder="1"/>
    <xf numFmtId="0" fontId="2" fillId="3" borderId="1" xfId="0" applyFont="1" applyFill="1" applyBorder="1"/>
    <xf numFmtId="14" fontId="0" fillId="0" borderId="0" xfId="0" applyNumberFormat="1" applyFill="1"/>
    <xf numFmtId="0" fontId="1" fillId="2" borderId="0" xfId="0" applyFont="1" applyFill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3"/>
  <sheetViews>
    <sheetView tabSelected="1" workbookViewId="0"/>
  </sheetViews>
  <sheetFormatPr defaultRowHeight="15" x14ac:dyDescent="0.25"/>
  <cols>
    <col min="1" max="1" width="7.28515625" style="2" customWidth="1"/>
    <col min="2" max="2" width="19.42578125" style="1" bestFit="1" customWidth="1"/>
    <col min="3" max="3" width="10.140625" style="1" bestFit="1" customWidth="1"/>
    <col min="4" max="4" width="15.42578125" style="1" bestFit="1" customWidth="1"/>
    <col min="5" max="5" width="12.7109375" style="1" bestFit="1" customWidth="1"/>
    <col min="6" max="7" width="13.85546875" style="1" bestFit="1" customWidth="1"/>
    <col min="8" max="16384" width="9.140625" style="1"/>
  </cols>
  <sheetData>
    <row r="1" spans="1:17" x14ac:dyDescent="0.25">
      <c r="Q1" s="18">
        <v>43290</v>
      </c>
    </row>
    <row r="2" spans="1:17" x14ac:dyDescent="0.25">
      <c r="A2" s="19" t="s">
        <v>292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x14ac:dyDescent="0.25">
      <c r="A3" s="19" t="s">
        <v>293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x14ac:dyDescent="0.25">
      <c r="A4" s="19" t="s">
        <v>294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4" customFormat="1" ht="75" x14ac:dyDescent="0.25">
      <c r="A5" s="5" t="s">
        <v>274</v>
      </c>
      <c r="B5" s="5" t="s">
        <v>275</v>
      </c>
      <c r="C5" s="5" t="s">
        <v>276</v>
      </c>
      <c r="D5" s="5" t="s">
        <v>277</v>
      </c>
      <c r="E5" s="5" t="s">
        <v>278</v>
      </c>
      <c r="F5" s="5" t="s">
        <v>279</v>
      </c>
      <c r="G5" s="5" t="s">
        <v>280</v>
      </c>
      <c r="H5" s="6" t="s">
        <v>282</v>
      </c>
      <c r="I5" s="6" t="s">
        <v>287</v>
      </c>
      <c r="J5" s="6" t="s">
        <v>283</v>
      </c>
      <c r="K5" s="6" t="s">
        <v>288</v>
      </c>
      <c r="L5" s="6" t="s">
        <v>284</v>
      </c>
      <c r="M5" s="6" t="s">
        <v>289</v>
      </c>
      <c r="N5" s="6" t="s">
        <v>285</v>
      </c>
      <c r="O5" s="6" t="s">
        <v>290</v>
      </c>
      <c r="P5" s="6" t="s">
        <v>286</v>
      </c>
      <c r="Q5" s="6" t="s">
        <v>291</v>
      </c>
    </row>
    <row r="6" spans="1:17" x14ac:dyDescent="0.25">
      <c r="A6" s="7" t="s">
        <v>0</v>
      </c>
      <c r="B6" s="8" t="s">
        <v>1</v>
      </c>
      <c r="C6" s="9">
        <v>9260.6</v>
      </c>
      <c r="D6" s="10">
        <v>56305583.710000001</v>
      </c>
      <c r="E6" s="10">
        <v>7535479.5599999996</v>
      </c>
      <c r="F6" s="10">
        <v>18686068.489999998</v>
      </c>
      <c r="G6" s="10">
        <v>3562410.74</v>
      </c>
      <c r="H6" s="11">
        <f>D6/C6</f>
        <v>6080.1226389218837</v>
      </c>
      <c r="I6" s="11">
        <f>RANK(H6,$H$6:$H$142)</f>
        <v>83</v>
      </c>
      <c r="J6" s="11">
        <f>E6/C6</f>
        <v>813.71396669762214</v>
      </c>
      <c r="K6" s="11">
        <f>RANK(J6,$J$6:$J$142)</f>
        <v>117</v>
      </c>
      <c r="L6" s="11">
        <f>F6/C6</f>
        <v>2017.8032190138865</v>
      </c>
      <c r="M6" s="11">
        <f>RANK(L6,$L$6:$L$142)</f>
        <v>123</v>
      </c>
      <c r="N6" s="11">
        <f>G6/C6</f>
        <v>384.6846575815822</v>
      </c>
      <c r="O6" s="11">
        <f>RANK(N6,$N$6:$N$142)</f>
        <v>49</v>
      </c>
      <c r="P6" s="11">
        <f>SUM(D6:G6)/C6</f>
        <v>9296.3244822149754</v>
      </c>
      <c r="Q6" s="11">
        <f>RANK(P6,$P$6:$P$142)</f>
        <v>135</v>
      </c>
    </row>
    <row r="7" spans="1:17" x14ac:dyDescent="0.25">
      <c r="A7" s="7" t="s">
        <v>2</v>
      </c>
      <c r="B7" s="8" t="s">
        <v>3</v>
      </c>
      <c r="C7" s="9">
        <v>30565.599999999999</v>
      </c>
      <c r="D7" s="10">
        <v>156754896.63999999</v>
      </c>
      <c r="E7" s="10">
        <v>25694988.57</v>
      </c>
      <c r="F7" s="10">
        <v>176902874.65000001</v>
      </c>
      <c r="G7" s="10">
        <v>41886098.960000001</v>
      </c>
      <c r="H7" s="11">
        <f t="shared" ref="H7:H70" si="0">D7/C7</f>
        <v>5128.4743842751323</v>
      </c>
      <c r="I7" s="11">
        <f t="shared" ref="I7:I70" si="1">RANK(H7,$H$6:$H$142)</f>
        <v>129</v>
      </c>
      <c r="J7" s="11">
        <f t="shared" ref="J7:J70" si="2">E7/C7</f>
        <v>840.65055389064833</v>
      </c>
      <c r="K7" s="11">
        <f t="shared" ref="K7:K70" si="3">RANK(J7,$J$6:$J$142)</f>
        <v>116</v>
      </c>
      <c r="L7" s="11">
        <f t="shared" ref="L7:L70" si="4">F7/C7</f>
        <v>5787.646067801712</v>
      </c>
      <c r="M7" s="11">
        <f t="shared" ref="M7:M70" si="5">RANK(L7,$L$6:$L$142)</f>
        <v>9</v>
      </c>
      <c r="N7" s="11">
        <f t="shared" ref="N7:N70" si="6">G7/C7</f>
        <v>1370.3673070379775</v>
      </c>
      <c r="O7" s="11">
        <f t="shared" ref="O7:O70" si="7">RANK(N7,$N$6:$N$142)</f>
        <v>21</v>
      </c>
      <c r="P7" s="11">
        <f t="shared" ref="P7:P70" si="8">SUM(D7:G7)/C7</f>
        <v>13127.138313005471</v>
      </c>
      <c r="Q7" s="11">
        <f t="shared" ref="Q7:Q70" si="9">RANK(P7,$P$6:$P$142)</f>
        <v>18</v>
      </c>
    </row>
    <row r="8" spans="1:17" x14ac:dyDescent="0.25">
      <c r="A8" s="7" t="s">
        <v>4</v>
      </c>
      <c r="B8" s="8" t="s">
        <v>5</v>
      </c>
      <c r="C8" s="9">
        <v>784.65</v>
      </c>
      <c r="D8" s="10">
        <v>5752644.1500000004</v>
      </c>
      <c r="E8" s="10">
        <v>2193125.2999999998</v>
      </c>
      <c r="F8" s="10">
        <v>2290724.1800000002</v>
      </c>
      <c r="G8" s="10">
        <v>1210373.53</v>
      </c>
      <c r="H8" s="11">
        <f t="shared" si="0"/>
        <v>7331.477920091761</v>
      </c>
      <c r="I8" s="11">
        <f t="shared" si="1"/>
        <v>3</v>
      </c>
      <c r="J8" s="11">
        <f t="shared" si="2"/>
        <v>2795.0363856496524</v>
      </c>
      <c r="K8" s="11">
        <f t="shared" si="3"/>
        <v>2</v>
      </c>
      <c r="L8" s="11">
        <f t="shared" si="4"/>
        <v>2919.4216274772193</v>
      </c>
      <c r="M8" s="11">
        <f t="shared" si="5"/>
        <v>61</v>
      </c>
      <c r="N8" s="11">
        <f t="shared" si="6"/>
        <v>1542.5648760593897</v>
      </c>
      <c r="O8" s="11">
        <f t="shared" si="7"/>
        <v>17</v>
      </c>
      <c r="P8" s="11">
        <f t="shared" si="8"/>
        <v>14588.500809278023</v>
      </c>
      <c r="Q8" s="11">
        <f t="shared" si="9"/>
        <v>11</v>
      </c>
    </row>
    <row r="9" spans="1:17" x14ac:dyDescent="0.25">
      <c r="A9" s="7" t="s">
        <v>6</v>
      </c>
      <c r="B9" s="8" t="s">
        <v>7</v>
      </c>
      <c r="C9" s="9">
        <v>3272.15</v>
      </c>
      <c r="D9" s="10">
        <v>22965773.27</v>
      </c>
      <c r="E9" s="10">
        <v>3740640.85</v>
      </c>
      <c r="F9" s="10">
        <v>6507961.4699999997</v>
      </c>
      <c r="G9" s="10">
        <v>1076082</v>
      </c>
      <c r="H9" s="11">
        <f t="shared" si="0"/>
        <v>7018.557605855477</v>
      </c>
      <c r="I9" s="11">
        <f t="shared" si="1"/>
        <v>10</v>
      </c>
      <c r="J9" s="11">
        <f t="shared" si="2"/>
        <v>1143.1752364653209</v>
      </c>
      <c r="K9" s="11">
        <f t="shared" si="3"/>
        <v>74</v>
      </c>
      <c r="L9" s="11">
        <f t="shared" si="4"/>
        <v>1988.8946014088594</v>
      </c>
      <c r="M9" s="11">
        <f t="shared" si="5"/>
        <v>126</v>
      </c>
      <c r="N9" s="11">
        <f t="shared" si="6"/>
        <v>328.86084073162903</v>
      </c>
      <c r="O9" s="11">
        <f t="shared" si="7"/>
        <v>56</v>
      </c>
      <c r="P9" s="11">
        <f t="shared" si="8"/>
        <v>10479.488284461288</v>
      </c>
      <c r="Q9" s="11">
        <f t="shared" si="9"/>
        <v>89</v>
      </c>
    </row>
    <row r="10" spans="1:17" x14ac:dyDescent="0.25">
      <c r="A10" s="7" t="s">
        <v>8</v>
      </c>
      <c r="B10" s="8" t="s">
        <v>9</v>
      </c>
      <c r="C10" s="9">
        <v>7792.7</v>
      </c>
      <c r="D10" s="10">
        <v>50069443.409999996</v>
      </c>
      <c r="E10" s="10">
        <v>7589883.1200000001</v>
      </c>
      <c r="F10" s="10">
        <v>13909454.9</v>
      </c>
      <c r="G10" s="10">
        <v>7160959.21</v>
      </c>
      <c r="H10" s="11">
        <f t="shared" si="0"/>
        <v>6425.1727142068858</v>
      </c>
      <c r="I10" s="11">
        <f t="shared" si="1"/>
        <v>56</v>
      </c>
      <c r="J10" s="11">
        <f t="shared" si="2"/>
        <v>973.97347774198931</v>
      </c>
      <c r="K10" s="11">
        <f t="shared" si="3"/>
        <v>95</v>
      </c>
      <c r="L10" s="11">
        <f t="shared" si="4"/>
        <v>1784.9339638379511</v>
      </c>
      <c r="M10" s="11">
        <f t="shared" si="5"/>
        <v>130</v>
      </c>
      <c r="N10" s="11">
        <f t="shared" si="6"/>
        <v>918.93171942972276</v>
      </c>
      <c r="O10" s="11">
        <f t="shared" si="7"/>
        <v>26</v>
      </c>
      <c r="P10" s="11">
        <f t="shared" si="8"/>
        <v>10103.011875216547</v>
      </c>
      <c r="Q10" s="11">
        <f t="shared" si="9"/>
        <v>108</v>
      </c>
    </row>
    <row r="11" spans="1:17" x14ac:dyDescent="0.25">
      <c r="A11" s="7" t="s">
        <v>10</v>
      </c>
      <c r="B11" s="8" t="s">
        <v>11</v>
      </c>
      <c r="C11" s="9">
        <v>1425.7</v>
      </c>
      <c r="D11" s="10">
        <v>10072060.970000001</v>
      </c>
      <c r="E11" s="10">
        <v>3193432</v>
      </c>
      <c r="F11" s="10">
        <v>2533527.73</v>
      </c>
      <c r="G11" s="10">
        <v>205571.57</v>
      </c>
      <c r="H11" s="11">
        <f t="shared" si="0"/>
        <v>7064.6426106474019</v>
      </c>
      <c r="I11" s="11">
        <f t="shared" si="1"/>
        <v>7</v>
      </c>
      <c r="J11" s="11">
        <f t="shared" si="2"/>
        <v>2239.9046082626078</v>
      </c>
      <c r="K11" s="11">
        <f t="shared" si="3"/>
        <v>6</v>
      </c>
      <c r="L11" s="11">
        <f t="shared" si="4"/>
        <v>1777.0412639405204</v>
      </c>
      <c r="M11" s="11">
        <f t="shared" si="5"/>
        <v>131</v>
      </c>
      <c r="N11" s="11">
        <f t="shared" si="6"/>
        <v>144.18992074068879</v>
      </c>
      <c r="O11" s="11">
        <f t="shared" si="7"/>
        <v>101</v>
      </c>
      <c r="P11" s="11">
        <f t="shared" si="8"/>
        <v>11225.778403591219</v>
      </c>
      <c r="Q11" s="11">
        <f t="shared" si="9"/>
        <v>63</v>
      </c>
    </row>
    <row r="12" spans="1:17" x14ac:dyDescent="0.25">
      <c r="A12" s="7" t="s">
        <v>12</v>
      </c>
      <c r="B12" s="8" t="s">
        <v>13</v>
      </c>
      <c r="C12" s="9">
        <v>2971.1</v>
      </c>
      <c r="D12" s="10">
        <v>19536662.41</v>
      </c>
      <c r="E12" s="10">
        <v>5063724.71</v>
      </c>
      <c r="F12" s="10">
        <v>6613480.7199999997</v>
      </c>
      <c r="G12" s="10">
        <v>804004.51</v>
      </c>
      <c r="H12" s="11">
        <f t="shared" si="0"/>
        <v>6575.5654168489791</v>
      </c>
      <c r="I12" s="11">
        <f t="shared" si="1"/>
        <v>39</v>
      </c>
      <c r="J12" s="11">
        <f t="shared" si="2"/>
        <v>1704.3265827471307</v>
      </c>
      <c r="K12" s="11">
        <f t="shared" si="3"/>
        <v>26</v>
      </c>
      <c r="L12" s="11">
        <f t="shared" si="4"/>
        <v>2225.9367641614217</v>
      </c>
      <c r="M12" s="11">
        <f t="shared" si="5"/>
        <v>113</v>
      </c>
      <c r="N12" s="11">
        <f t="shared" si="6"/>
        <v>270.60836390562417</v>
      </c>
      <c r="O12" s="11">
        <f t="shared" si="7"/>
        <v>70</v>
      </c>
      <c r="P12" s="11">
        <f t="shared" si="8"/>
        <v>10776.437127663155</v>
      </c>
      <c r="Q12" s="11">
        <f t="shared" si="9"/>
        <v>77</v>
      </c>
    </row>
    <row r="13" spans="1:17" x14ac:dyDescent="0.25">
      <c r="A13" s="7" t="s">
        <v>14</v>
      </c>
      <c r="B13" s="8" t="s">
        <v>15</v>
      </c>
      <c r="C13" s="9">
        <v>8708.35</v>
      </c>
      <c r="D13" s="10">
        <v>56621070.409999996</v>
      </c>
      <c r="E13" s="10">
        <v>8171281.4400000004</v>
      </c>
      <c r="F13" s="10">
        <v>22977561.809999999</v>
      </c>
      <c r="G13" s="10">
        <v>832837.48</v>
      </c>
      <c r="H13" s="11">
        <f t="shared" si="0"/>
        <v>6501.9286558303229</v>
      </c>
      <c r="I13" s="11">
        <f t="shared" si="1"/>
        <v>44</v>
      </c>
      <c r="J13" s="11">
        <f t="shared" si="2"/>
        <v>938.32717334512279</v>
      </c>
      <c r="K13" s="11">
        <f t="shared" si="3"/>
        <v>101</v>
      </c>
      <c r="L13" s="11">
        <f t="shared" si="4"/>
        <v>2638.5666412121695</v>
      </c>
      <c r="M13" s="11">
        <f t="shared" si="5"/>
        <v>80</v>
      </c>
      <c r="N13" s="11">
        <f t="shared" si="6"/>
        <v>95.636656771948751</v>
      </c>
      <c r="O13" s="11">
        <f t="shared" si="7"/>
        <v>126</v>
      </c>
      <c r="P13" s="11">
        <f t="shared" si="8"/>
        <v>10174.459127159565</v>
      </c>
      <c r="Q13" s="11">
        <f t="shared" si="9"/>
        <v>105</v>
      </c>
    </row>
    <row r="14" spans="1:17" x14ac:dyDescent="0.25">
      <c r="A14" s="7" t="s">
        <v>16</v>
      </c>
      <c r="B14" s="8" t="s">
        <v>17</v>
      </c>
      <c r="C14" s="9">
        <v>3525.9</v>
      </c>
      <c r="D14" s="10">
        <v>22601821.59</v>
      </c>
      <c r="E14" s="10">
        <v>5017484.24</v>
      </c>
      <c r="F14" s="10">
        <v>8702798.1799999997</v>
      </c>
      <c r="G14" s="10">
        <v>1759970.02</v>
      </c>
      <c r="H14" s="11">
        <f t="shared" si="0"/>
        <v>6410.2276269888534</v>
      </c>
      <c r="I14" s="11">
        <f t="shared" si="1"/>
        <v>57</v>
      </c>
      <c r="J14" s="11">
        <f t="shared" si="2"/>
        <v>1423.0364559403274</v>
      </c>
      <c r="K14" s="11">
        <f t="shared" si="3"/>
        <v>44</v>
      </c>
      <c r="L14" s="11">
        <f t="shared" si="4"/>
        <v>2468.2487251481889</v>
      </c>
      <c r="M14" s="11">
        <f t="shared" si="5"/>
        <v>95</v>
      </c>
      <c r="N14" s="11">
        <f t="shared" si="6"/>
        <v>499.15483139056693</v>
      </c>
      <c r="O14" s="11">
        <f t="shared" si="7"/>
        <v>39</v>
      </c>
      <c r="P14" s="11">
        <f t="shared" si="8"/>
        <v>10800.667639467938</v>
      </c>
      <c r="Q14" s="11">
        <f t="shared" si="9"/>
        <v>76</v>
      </c>
    </row>
    <row r="15" spans="1:17" x14ac:dyDescent="0.25">
      <c r="A15" s="7" t="s">
        <v>18</v>
      </c>
      <c r="B15" s="8" t="s">
        <v>19</v>
      </c>
      <c r="C15" s="9">
        <v>3920.95</v>
      </c>
      <c r="D15" s="10">
        <v>25224932.98</v>
      </c>
      <c r="E15" s="10">
        <v>4883111.6100000003</v>
      </c>
      <c r="F15" s="10">
        <v>11934699.08</v>
      </c>
      <c r="G15" s="10">
        <v>16490577.82</v>
      </c>
      <c r="H15" s="11">
        <f t="shared" si="0"/>
        <v>6433.3727744551707</v>
      </c>
      <c r="I15" s="11">
        <f t="shared" si="1"/>
        <v>54</v>
      </c>
      <c r="J15" s="11">
        <f t="shared" si="2"/>
        <v>1245.3899208100079</v>
      </c>
      <c r="K15" s="11">
        <f t="shared" si="3"/>
        <v>61</v>
      </c>
      <c r="L15" s="11">
        <f t="shared" si="4"/>
        <v>3043.8284293347278</v>
      </c>
      <c r="M15" s="11">
        <f t="shared" si="5"/>
        <v>51</v>
      </c>
      <c r="N15" s="11">
        <f t="shared" si="6"/>
        <v>4205.7608028666527</v>
      </c>
      <c r="O15" s="11">
        <f t="shared" si="7"/>
        <v>5</v>
      </c>
      <c r="P15" s="11">
        <f t="shared" si="8"/>
        <v>14928.35192746656</v>
      </c>
      <c r="Q15" s="11">
        <f t="shared" si="9"/>
        <v>8</v>
      </c>
    </row>
    <row r="16" spans="1:17" x14ac:dyDescent="0.25">
      <c r="A16" s="7" t="s">
        <v>20</v>
      </c>
      <c r="B16" s="8" t="s">
        <v>21</v>
      </c>
      <c r="C16" s="9">
        <v>7626.85</v>
      </c>
      <c r="D16" s="10">
        <v>47000117.049999997</v>
      </c>
      <c r="E16" s="10">
        <v>8443225.9100000001</v>
      </c>
      <c r="F16" s="10">
        <v>14279771.33</v>
      </c>
      <c r="G16" s="10">
        <v>2034916.14</v>
      </c>
      <c r="H16" s="11">
        <f t="shared" si="0"/>
        <v>6162.4546241239823</v>
      </c>
      <c r="I16" s="11">
        <f t="shared" si="1"/>
        <v>74</v>
      </c>
      <c r="J16" s="11">
        <f t="shared" si="2"/>
        <v>1107.0397228213483</v>
      </c>
      <c r="K16" s="11">
        <f t="shared" si="3"/>
        <v>83</v>
      </c>
      <c r="L16" s="11">
        <f t="shared" si="4"/>
        <v>1872.3026321482655</v>
      </c>
      <c r="M16" s="11">
        <f t="shared" si="5"/>
        <v>129</v>
      </c>
      <c r="N16" s="11">
        <f t="shared" si="6"/>
        <v>266.80951375731786</v>
      </c>
      <c r="O16" s="11">
        <f t="shared" si="7"/>
        <v>73</v>
      </c>
      <c r="P16" s="11">
        <f t="shared" si="8"/>
        <v>9408.6064928509131</v>
      </c>
      <c r="Q16" s="11">
        <f t="shared" si="9"/>
        <v>134</v>
      </c>
    </row>
    <row r="17" spans="1:17" x14ac:dyDescent="0.25">
      <c r="A17" s="7" t="s">
        <v>22</v>
      </c>
      <c r="B17" s="8" t="s">
        <v>23</v>
      </c>
      <c r="C17" s="9">
        <v>1381.9</v>
      </c>
      <c r="D17" s="10">
        <v>8800306.1199999992</v>
      </c>
      <c r="E17" s="10">
        <v>2642350.39</v>
      </c>
      <c r="F17" s="10">
        <v>5510958.3600000003</v>
      </c>
      <c r="G17" s="10">
        <v>594393.09</v>
      </c>
      <c r="H17" s="11">
        <f t="shared" si="0"/>
        <v>6368.2655184890355</v>
      </c>
      <c r="I17" s="11">
        <f t="shared" si="1"/>
        <v>60</v>
      </c>
      <c r="J17" s="11">
        <f t="shared" si="2"/>
        <v>1912.1140386424488</v>
      </c>
      <c r="K17" s="11">
        <f t="shared" si="3"/>
        <v>20</v>
      </c>
      <c r="L17" s="11">
        <f t="shared" si="4"/>
        <v>3987.9574209421812</v>
      </c>
      <c r="M17" s="11">
        <f t="shared" si="5"/>
        <v>28</v>
      </c>
      <c r="N17" s="11">
        <f t="shared" si="6"/>
        <v>430.12742600767052</v>
      </c>
      <c r="O17" s="11">
        <f t="shared" si="7"/>
        <v>47</v>
      </c>
      <c r="P17" s="11">
        <f t="shared" si="8"/>
        <v>12698.464404081336</v>
      </c>
      <c r="Q17" s="11">
        <f t="shared" si="9"/>
        <v>24</v>
      </c>
    </row>
    <row r="18" spans="1:17" x14ac:dyDescent="0.25">
      <c r="A18" s="7" t="s">
        <v>24</v>
      </c>
      <c r="B18" s="8" t="s">
        <v>25</v>
      </c>
      <c r="C18" s="9">
        <v>2642.1</v>
      </c>
      <c r="D18" s="10">
        <v>17206351.670000002</v>
      </c>
      <c r="E18" s="10">
        <v>4585471.01</v>
      </c>
      <c r="F18" s="10">
        <v>6215074.9800000004</v>
      </c>
      <c r="G18" s="10">
        <v>9494328.6600000001</v>
      </c>
      <c r="H18" s="11">
        <f t="shared" si="0"/>
        <v>6512.3771507512974</v>
      </c>
      <c r="I18" s="11">
        <f t="shared" si="1"/>
        <v>43</v>
      </c>
      <c r="J18" s="11">
        <f t="shared" si="2"/>
        <v>1735.5402937057643</v>
      </c>
      <c r="K18" s="11">
        <f t="shared" si="3"/>
        <v>24</v>
      </c>
      <c r="L18" s="11">
        <f t="shared" si="4"/>
        <v>2352.3239014420351</v>
      </c>
      <c r="M18" s="11">
        <f t="shared" si="5"/>
        <v>104</v>
      </c>
      <c r="N18" s="11">
        <f t="shared" si="6"/>
        <v>3593.4781650959467</v>
      </c>
      <c r="O18" s="11">
        <f t="shared" si="7"/>
        <v>6</v>
      </c>
      <c r="P18" s="11">
        <f t="shared" si="8"/>
        <v>14193.719510995043</v>
      </c>
      <c r="Q18" s="11">
        <f t="shared" si="9"/>
        <v>13</v>
      </c>
    </row>
    <row r="19" spans="1:17" x14ac:dyDescent="0.25">
      <c r="A19" s="7" t="s">
        <v>26</v>
      </c>
      <c r="B19" s="8" t="s">
        <v>27</v>
      </c>
      <c r="C19" s="9">
        <v>1916.95</v>
      </c>
      <c r="D19" s="10">
        <v>13098080.359999999</v>
      </c>
      <c r="E19" s="10">
        <v>2159473.16</v>
      </c>
      <c r="F19" s="10">
        <v>3323156.22</v>
      </c>
      <c r="G19" s="10">
        <v>165641.54</v>
      </c>
      <c r="H19" s="11">
        <f t="shared" si="0"/>
        <v>6832.7709955919554</v>
      </c>
      <c r="I19" s="11">
        <f t="shared" si="1"/>
        <v>21</v>
      </c>
      <c r="J19" s="11">
        <f t="shared" si="2"/>
        <v>1126.5151203735099</v>
      </c>
      <c r="K19" s="11">
        <f t="shared" si="3"/>
        <v>77</v>
      </c>
      <c r="L19" s="11">
        <f t="shared" si="4"/>
        <v>1733.5643704843633</v>
      </c>
      <c r="M19" s="11">
        <f t="shared" si="5"/>
        <v>134</v>
      </c>
      <c r="N19" s="11">
        <f t="shared" si="6"/>
        <v>86.408899553978983</v>
      </c>
      <c r="O19" s="11">
        <f t="shared" si="7"/>
        <v>130</v>
      </c>
      <c r="P19" s="11">
        <f t="shared" si="8"/>
        <v>9779.2593860038069</v>
      </c>
      <c r="Q19" s="11">
        <f t="shared" si="9"/>
        <v>119</v>
      </c>
    </row>
    <row r="20" spans="1:17" x14ac:dyDescent="0.25">
      <c r="A20" s="7" t="s">
        <v>28</v>
      </c>
      <c r="B20" s="8" t="s">
        <v>29</v>
      </c>
      <c r="C20" s="9">
        <v>2555.65</v>
      </c>
      <c r="D20" s="10">
        <v>17517797.280000001</v>
      </c>
      <c r="E20" s="10">
        <v>2608921.0499999998</v>
      </c>
      <c r="F20" s="10">
        <v>10771920.880000001</v>
      </c>
      <c r="G20" s="10">
        <v>359176.36</v>
      </c>
      <c r="H20" s="11">
        <f t="shared" si="0"/>
        <v>6854.5369201572985</v>
      </c>
      <c r="I20" s="11">
        <f t="shared" si="1"/>
        <v>18</v>
      </c>
      <c r="J20" s="11">
        <f t="shared" si="2"/>
        <v>1020.8444231408838</v>
      </c>
      <c r="K20" s="11">
        <f t="shared" si="3"/>
        <v>88</v>
      </c>
      <c r="L20" s="11">
        <f t="shared" si="4"/>
        <v>4214.9437051239411</v>
      </c>
      <c r="M20" s="11">
        <f t="shared" si="5"/>
        <v>25</v>
      </c>
      <c r="N20" s="11">
        <f t="shared" si="6"/>
        <v>140.54207735801066</v>
      </c>
      <c r="O20" s="11">
        <f t="shared" si="7"/>
        <v>103</v>
      </c>
      <c r="P20" s="11">
        <f t="shared" si="8"/>
        <v>12230.867125780134</v>
      </c>
      <c r="Q20" s="11">
        <f t="shared" si="9"/>
        <v>36</v>
      </c>
    </row>
    <row r="21" spans="1:17" x14ac:dyDescent="0.25">
      <c r="A21" s="7" t="s">
        <v>30</v>
      </c>
      <c r="B21" s="8" t="s">
        <v>31</v>
      </c>
      <c r="C21" s="9">
        <v>2197</v>
      </c>
      <c r="D21" s="10">
        <v>13857211.08</v>
      </c>
      <c r="E21" s="10">
        <v>2493328.29</v>
      </c>
      <c r="F21" s="10">
        <v>4975390.08</v>
      </c>
      <c r="G21" s="10">
        <v>1430229.04</v>
      </c>
      <c r="H21" s="11">
        <f t="shared" si="0"/>
        <v>6307.3332180245789</v>
      </c>
      <c r="I21" s="11">
        <f t="shared" si="1"/>
        <v>67</v>
      </c>
      <c r="J21" s="11">
        <f t="shared" si="2"/>
        <v>1134.8786026399637</v>
      </c>
      <c r="K21" s="11">
        <f t="shared" si="3"/>
        <v>75</v>
      </c>
      <c r="L21" s="11">
        <f t="shared" si="4"/>
        <v>2264.6290760127445</v>
      </c>
      <c r="M21" s="11">
        <f t="shared" si="5"/>
        <v>109</v>
      </c>
      <c r="N21" s="11">
        <f t="shared" si="6"/>
        <v>650.99182521620389</v>
      </c>
      <c r="O21" s="11">
        <f t="shared" si="7"/>
        <v>34</v>
      </c>
      <c r="P21" s="11">
        <f t="shared" si="8"/>
        <v>10357.832721893492</v>
      </c>
      <c r="Q21" s="11">
        <f t="shared" si="9"/>
        <v>99</v>
      </c>
    </row>
    <row r="22" spans="1:17" x14ac:dyDescent="0.25">
      <c r="A22" s="7" t="s">
        <v>32</v>
      </c>
      <c r="B22" s="8" t="s">
        <v>33</v>
      </c>
      <c r="C22" s="9">
        <v>2493.8000000000002</v>
      </c>
      <c r="D22" s="10">
        <v>16084107.77</v>
      </c>
      <c r="E22" s="10">
        <v>3744466.07</v>
      </c>
      <c r="F22" s="10">
        <v>11351985.24</v>
      </c>
      <c r="G22" s="10">
        <v>258501.51</v>
      </c>
      <c r="H22" s="11">
        <f t="shared" si="0"/>
        <v>6449.6382107626905</v>
      </c>
      <c r="I22" s="11">
        <f t="shared" si="1"/>
        <v>50</v>
      </c>
      <c r="J22" s="11">
        <f t="shared" si="2"/>
        <v>1501.5101732296093</v>
      </c>
      <c r="K22" s="11">
        <f t="shared" si="3"/>
        <v>34</v>
      </c>
      <c r="L22" s="11">
        <f t="shared" si="4"/>
        <v>4552.0832624909772</v>
      </c>
      <c r="M22" s="11">
        <f t="shared" si="5"/>
        <v>18</v>
      </c>
      <c r="N22" s="11">
        <f t="shared" si="6"/>
        <v>103.65767503408452</v>
      </c>
      <c r="O22" s="11">
        <f t="shared" si="7"/>
        <v>121</v>
      </c>
      <c r="P22" s="11">
        <f t="shared" si="8"/>
        <v>12606.889321517363</v>
      </c>
      <c r="Q22" s="11">
        <f t="shared" si="9"/>
        <v>26</v>
      </c>
    </row>
    <row r="23" spans="1:17" x14ac:dyDescent="0.25">
      <c r="A23" s="7" t="s">
        <v>34</v>
      </c>
      <c r="B23" s="8" t="s">
        <v>35</v>
      </c>
      <c r="C23" s="9">
        <v>1725.8</v>
      </c>
      <c r="D23" s="10">
        <v>10504914.49</v>
      </c>
      <c r="E23" s="10">
        <v>2988586</v>
      </c>
      <c r="F23" s="10">
        <v>4586458.91</v>
      </c>
      <c r="G23" s="10">
        <v>461643.19</v>
      </c>
      <c r="H23" s="11">
        <f t="shared" si="0"/>
        <v>6086.98255301889</v>
      </c>
      <c r="I23" s="11">
        <f t="shared" si="1"/>
        <v>81</v>
      </c>
      <c r="J23" s="11">
        <f t="shared" si="2"/>
        <v>1731.710511067331</v>
      </c>
      <c r="K23" s="11">
        <f t="shared" si="3"/>
        <v>25</v>
      </c>
      <c r="L23" s="11">
        <f t="shared" si="4"/>
        <v>2657.5842565766602</v>
      </c>
      <c r="M23" s="11">
        <f t="shared" si="5"/>
        <v>79</v>
      </c>
      <c r="N23" s="11">
        <f t="shared" si="6"/>
        <v>267.49518484181249</v>
      </c>
      <c r="O23" s="11">
        <f t="shared" si="7"/>
        <v>72</v>
      </c>
      <c r="P23" s="11">
        <f t="shared" si="8"/>
        <v>10743.772505504694</v>
      </c>
      <c r="Q23" s="11">
        <f t="shared" si="9"/>
        <v>80</v>
      </c>
    </row>
    <row r="24" spans="1:17" x14ac:dyDescent="0.25">
      <c r="A24" s="7" t="s">
        <v>36</v>
      </c>
      <c r="B24" s="8" t="s">
        <v>37</v>
      </c>
      <c r="C24" s="9">
        <v>964.35</v>
      </c>
      <c r="D24" s="10">
        <v>6126859.4400000004</v>
      </c>
      <c r="E24" s="10">
        <v>1480893.04</v>
      </c>
      <c r="F24" s="10">
        <v>2897006.64</v>
      </c>
      <c r="G24" s="10">
        <v>211660.67</v>
      </c>
      <c r="H24" s="11">
        <f t="shared" si="0"/>
        <v>6353.3566028931409</v>
      </c>
      <c r="I24" s="11">
        <f t="shared" si="1"/>
        <v>63</v>
      </c>
      <c r="J24" s="11">
        <f t="shared" si="2"/>
        <v>1535.6385544667392</v>
      </c>
      <c r="K24" s="11">
        <f t="shared" si="3"/>
        <v>32</v>
      </c>
      <c r="L24" s="11">
        <f t="shared" si="4"/>
        <v>3004.1029086949761</v>
      </c>
      <c r="M24" s="11">
        <f t="shared" si="5"/>
        <v>53</v>
      </c>
      <c r="N24" s="11">
        <f t="shared" si="6"/>
        <v>219.48532171929278</v>
      </c>
      <c r="O24" s="11">
        <f t="shared" si="7"/>
        <v>79</v>
      </c>
      <c r="P24" s="11">
        <f t="shared" si="8"/>
        <v>11112.58338777415</v>
      </c>
      <c r="Q24" s="11">
        <f t="shared" si="9"/>
        <v>65</v>
      </c>
    </row>
    <row r="25" spans="1:17" x14ac:dyDescent="0.25">
      <c r="A25" s="7" t="s">
        <v>38</v>
      </c>
      <c r="B25" s="8" t="s">
        <v>39</v>
      </c>
      <c r="C25" s="9">
        <v>3058.8</v>
      </c>
      <c r="D25" s="10">
        <v>20404298.670000002</v>
      </c>
      <c r="E25" s="10">
        <v>3670535.19</v>
      </c>
      <c r="F25" s="10">
        <v>7856744.9800000004</v>
      </c>
      <c r="G25" s="10">
        <v>483651.27</v>
      </c>
      <c r="H25" s="11">
        <f t="shared" si="0"/>
        <v>6670.687416633974</v>
      </c>
      <c r="I25" s="11">
        <f t="shared" si="1"/>
        <v>31</v>
      </c>
      <c r="J25" s="11">
        <f t="shared" si="2"/>
        <v>1199.991888976069</v>
      </c>
      <c r="K25" s="11">
        <f t="shared" si="3"/>
        <v>66</v>
      </c>
      <c r="L25" s="11">
        <f t="shared" si="4"/>
        <v>2568.5710017000129</v>
      </c>
      <c r="M25" s="11">
        <f t="shared" si="5"/>
        <v>86</v>
      </c>
      <c r="N25" s="11">
        <f t="shared" si="6"/>
        <v>158.11797763828952</v>
      </c>
      <c r="O25" s="11">
        <f t="shared" si="7"/>
        <v>94</v>
      </c>
      <c r="P25" s="11">
        <f t="shared" si="8"/>
        <v>10597.368284948347</v>
      </c>
      <c r="Q25" s="11">
        <f t="shared" si="9"/>
        <v>86</v>
      </c>
    </row>
    <row r="26" spans="1:17" x14ac:dyDescent="0.25">
      <c r="A26" s="7" t="s">
        <v>40</v>
      </c>
      <c r="B26" s="8" t="s">
        <v>41</v>
      </c>
      <c r="C26" s="9">
        <v>2220.25</v>
      </c>
      <c r="D26" s="10">
        <v>14102667.119999999</v>
      </c>
      <c r="E26" s="10">
        <v>2787399.55</v>
      </c>
      <c r="F26" s="10">
        <v>4484159.43</v>
      </c>
      <c r="G26" s="10">
        <v>287587.61</v>
      </c>
      <c r="H26" s="11">
        <f t="shared" si="0"/>
        <v>6351.837459745524</v>
      </c>
      <c r="I26" s="11">
        <f t="shared" si="1"/>
        <v>64</v>
      </c>
      <c r="J26" s="11">
        <f t="shared" si="2"/>
        <v>1255.4440040535974</v>
      </c>
      <c r="K26" s="11">
        <f t="shared" si="3"/>
        <v>59</v>
      </c>
      <c r="L26" s="11">
        <f t="shared" si="4"/>
        <v>2019.6641954734826</v>
      </c>
      <c r="M26" s="11">
        <f t="shared" si="5"/>
        <v>122</v>
      </c>
      <c r="N26" s="11">
        <f t="shared" si="6"/>
        <v>129.52938182637089</v>
      </c>
      <c r="O26" s="11">
        <f t="shared" si="7"/>
        <v>108</v>
      </c>
      <c r="P26" s="11">
        <f t="shared" si="8"/>
        <v>9756.4750410989745</v>
      </c>
      <c r="Q26" s="11">
        <f t="shared" si="9"/>
        <v>120</v>
      </c>
    </row>
    <row r="27" spans="1:17" x14ac:dyDescent="0.25">
      <c r="A27" s="7" t="s">
        <v>42</v>
      </c>
      <c r="B27" s="8" t="s">
        <v>43</v>
      </c>
      <c r="C27" s="9">
        <v>9519.7000000000007</v>
      </c>
      <c r="D27" s="10">
        <v>60766310.380000003</v>
      </c>
      <c r="E27" s="10">
        <v>9151662.9700000007</v>
      </c>
      <c r="F27" s="10">
        <v>25949958.43</v>
      </c>
      <c r="G27" s="10">
        <v>8533591.5</v>
      </c>
      <c r="H27" s="11">
        <f t="shared" si="0"/>
        <v>6383.2169480130678</v>
      </c>
      <c r="I27" s="11">
        <f t="shared" si="1"/>
        <v>59</v>
      </c>
      <c r="J27" s="11">
        <f t="shared" si="2"/>
        <v>961.33942981396467</v>
      </c>
      <c r="K27" s="11">
        <f t="shared" si="3"/>
        <v>96</v>
      </c>
      <c r="L27" s="11">
        <f t="shared" si="4"/>
        <v>2725.9218704370933</v>
      </c>
      <c r="M27" s="11">
        <f t="shared" si="5"/>
        <v>75</v>
      </c>
      <c r="N27" s="11">
        <f t="shared" si="6"/>
        <v>896.413910102209</v>
      </c>
      <c r="O27" s="11">
        <f t="shared" si="7"/>
        <v>27</v>
      </c>
      <c r="P27" s="11">
        <f t="shared" si="8"/>
        <v>10966.892158366334</v>
      </c>
      <c r="Q27" s="11">
        <f t="shared" si="9"/>
        <v>68</v>
      </c>
    </row>
    <row r="28" spans="1:17" x14ac:dyDescent="0.25">
      <c r="A28" s="7" t="s">
        <v>44</v>
      </c>
      <c r="B28" s="8" t="s">
        <v>45</v>
      </c>
      <c r="C28" s="9">
        <v>3399.8</v>
      </c>
      <c r="D28" s="10">
        <v>20719572.879999999</v>
      </c>
      <c r="E28" s="10">
        <v>2961191.79</v>
      </c>
      <c r="F28" s="10">
        <v>8153515.9199999999</v>
      </c>
      <c r="G28" s="10">
        <v>12001004.23</v>
      </c>
      <c r="H28" s="11">
        <f t="shared" si="0"/>
        <v>6094.3505147361602</v>
      </c>
      <c r="I28" s="11">
        <f t="shared" si="1"/>
        <v>80</v>
      </c>
      <c r="J28" s="11">
        <f t="shared" si="2"/>
        <v>870.98999647038056</v>
      </c>
      <c r="K28" s="11">
        <f t="shared" si="3"/>
        <v>108</v>
      </c>
      <c r="L28" s="11">
        <f t="shared" si="4"/>
        <v>2398.2339902347194</v>
      </c>
      <c r="M28" s="11">
        <f t="shared" si="5"/>
        <v>99</v>
      </c>
      <c r="N28" s="11">
        <f t="shared" si="6"/>
        <v>3529.914768515795</v>
      </c>
      <c r="O28" s="11">
        <f t="shared" si="7"/>
        <v>7</v>
      </c>
      <c r="P28" s="11">
        <f t="shared" si="8"/>
        <v>12893.489269957054</v>
      </c>
      <c r="Q28" s="11">
        <f t="shared" si="9"/>
        <v>22</v>
      </c>
    </row>
    <row r="29" spans="1:17" x14ac:dyDescent="0.25">
      <c r="A29" s="7" t="s">
        <v>46</v>
      </c>
      <c r="B29" s="8" t="s">
        <v>47</v>
      </c>
      <c r="C29" s="9">
        <v>3189.9</v>
      </c>
      <c r="D29" s="10">
        <v>23540061.379999999</v>
      </c>
      <c r="E29" s="10">
        <v>7392308.6799999997</v>
      </c>
      <c r="F29" s="10">
        <v>5491927.9699999997</v>
      </c>
      <c r="G29" s="10">
        <v>489960.01</v>
      </c>
      <c r="H29" s="11">
        <f t="shared" si="0"/>
        <v>7379.5609204050279</v>
      </c>
      <c r="I29" s="11">
        <f t="shared" si="1"/>
        <v>2</v>
      </c>
      <c r="J29" s="11">
        <f t="shared" si="2"/>
        <v>2317.4107903069062</v>
      </c>
      <c r="K29" s="11">
        <f t="shared" si="3"/>
        <v>5</v>
      </c>
      <c r="L29" s="11">
        <f t="shared" si="4"/>
        <v>1721.6614846860402</v>
      </c>
      <c r="M29" s="11">
        <f t="shared" si="5"/>
        <v>136</v>
      </c>
      <c r="N29" s="11">
        <f t="shared" si="6"/>
        <v>153.59729458603718</v>
      </c>
      <c r="O29" s="11">
        <f t="shared" si="7"/>
        <v>97</v>
      </c>
      <c r="P29" s="11">
        <f t="shared" si="8"/>
        <v>11572.230489984011</v>
      </c>
      <c r="Q29" s="11">
        <f t="shared" si="9"/>
        <v>52</v>
      </c>
    </row>
    <row r="30" spans="1:17" x14ac:dyDescent="0.25">
      <c r="A30" s="7" t="s">
        <v>48</v>
      </c>
      <c r="B30" s="8" t="s">
        <v>49</v>
      </c>
      <c r="C30" s="9">
        <v>8821.15</v>
      </c>
      <c r="D30" s="10">
        <v>58017898.560000002</v>
      </c>
      <c r="E30" s="10">
        <v>12709869.48</v>
      </c>
      <c r="F30" s="10">
        <v>17614359.719999999</v>
      </c>
      <c r="G30" s="10">
        <v>2395391.37</v>
      </c>
      <c r="H30" s="11">
        <f t="shared" si="0"/>
        <v>6577.1354709986799</v>
      </c>
      <c r="I30" s="11">
        <f t="shared" si="1"/>
        <v>38</v>
      </c>
      <c r="J30" s="11">
        <f t="shared" si="2"/>
        <v>1440.8404210335389</v>
      </c>
      <c r="K30" s="11">
        <f t="shared" si="3"/>
        <v>41</v>
      </c>
      <c r="L30" s="11">
        <f t="shared" si="4"/>
        <v>1996.8325807859519</v>
      </c>
      <c r="M30" s="11">
        <f t="shared" si="5"/>
        <v>125</v>
      </c>
      <c r="N30" s="11">
        <f t="shared" si="6"/>
        <v>271.55091683057202</v>
      </c>
      <c r="O30" s="11">
        <f t="shared" si="7"/>
        <v>69</v>
      </c>
      <c r="P30" s="11">
        <f t="shared" si="8"/>
        <v>10286.359389648744</v>
      </c>
      <c r="Q30" s="11">
        <f t="shared" si="9"/>
        <v>102</v>
      </c>
    </row>
    <row r="31" spans="1:17" x14ac:dyDescent="0.25">
      <c r="A31" s="7" t="s">
        <v>50</v>
      </c>
      <c r="B31" s="8" t="s">
        <v>51</v>
      </c>
      <c r="C31" s="9">
        <v>11534.95</v>
      </c>
      <c r="D31" s="10">
        <v>65118495.460000001</v>
      </c>
      <c r="E31" s="10">
        <v>11020257.560000001</v>
      </c>
      <c r="F31" s="10">
        <v>27777183.199999999</v>
      </c>
      <c r="G31" s="10">
        <v>7387728.4900000002</v>
      </c>
      <c r="H31" s="11">
        <f t="shared" si="0"/>
        <v>5645.3209992240972</v>
      </c>
      <c r="I31" s="11">
        <f t="shared" si="1"/>
        <v>119</v>
      </c>
      <c r="J31" s="11">
        <f t="shared" si="2"/>
        <v>955.37974243494773</v>
      </c>
      <c r="K31" s="11">
        <f t="shared" si="3"/>
        <v>97</v>
      </c>
      <c r="L31" s="11">
        <f t="shared" si="4"/>
        <v>2408.0887390062376</v>
      </c>
      <c r="M31" s="11">
        <f t="shared" si="5"/>
        <v>98</v>
      </c>
      <c r="N31" s="11">
        <f t="shared" si="6"/>
        <v>640.4647172289433</v>
      </c>
      <c r="O31" s="11">
        <f t="shared" si="7"/>
        <v>35</v>
      </c>
      <c r="P31" s="11">
        <f t="shared" si="8"/>
        <v>9649.2541978942245</v>
      </c>
      <c r="Q31" s="11">
        <f t="shared" si="9"/>
        <v>126</v>
      </c>
    </row>
    <row r="32" spans="1:17" x14ac:dyDescent="0.25">
      <c r="A32" s="7" t="s">
        <v>52</v>
      </c>
      <c r="B32" s="8" t="s">
        <v>53</v>
      </c>
      <c r="C32" s="9">
        <v>4422.45</v>
      </c>
      <c r="D32" s="10">
        <v>28682860.52</v>
      </c>
      <c r="E32" s="10">
        <v>6058089.8899999997</v>
      </c>
      <c r="F32" s="10">
        <v>12708234.26</v>
      </c>
      <c r="G32" s="10">
        <v>3192905.05</v>
      </c>
      <c r="H32" s="11">
        <f t="shared" si="0"/>
        <v>6485.7399224411811</v>
      </c>
      <c r="I32" s="11">
        <f t="shared" si="1"/>
        <v>46</v>
      </c>
      <c r="J32" s="11">
        <f t="shared" si="2"/>
        <v>1369.8492668091217</v>
      </c>
      <c r="K32" s="11">
        <f t="shared" si="3"/>
        <v>47</v>
      </c>
      <c r="L32" s="11">
        <f t="shared" si="4"/>
        <v>2873.5733043901005</v>
      </c>
      <c r="M32" s="11">
        <f t="shared" si="5"/>
        <v>67</v>
      </c>
      <c r="N32" s="11">
        <f t="shared" si="6"/>
        <v>721.97651754118192</v>
      </c>
      <c r="O32" s="11">
        <f t="shared" si="7"/>
        <v>31</v>
      </c>
      <c r="P32" s="11">
        <f t="shared" si="8"/>
        <v>11451.139011181584</v>
      </c>
      <c r="Q32" s="11">
        <f t="shared" si="9"/>
        <v>56</v>
      </c>
    </row>
    <row r="33" spans="1:17" x14ac:dyDescent="0.25">
      <c r="A33" s="7" t="s">
        <v>54</v>
      </c>
      <c r="B33" s="8" t="s">
        <v>55</v>
      </c>
      <c r="C33" s="9">
        <v>8686.9500000000007</v>
      </c>
      <c r="D33" s="10">
        <v>56124964.18</v>
      </c>
      <c r="E33" s="10">
        <v>7740523.25</v>
      </c>
      <c r="F33" s="10">
        <v>17141616.620000001</v>
      </c>
      <c r="G33" s="10">
        <v>2474226.83</v>
      </c>
      <c r="H33" s="11">
        <f t="shared" si="0"/>
        <v>6460.8365628903121</v>
      </c>
      <c r="I33" s="11">
        <f t="shared" si="1"/>
        <v>49</v>
      </c>
      <c r="J33" s="11">
        <f t="shared" si="2"/>
        <v>891.0518939328532</v>
      </c>
      <c r="K33" s="11">
        <f t="shared" si="3"/>
        <v>106</v>
      </c>
      <c r="L33" s="11">
        <f t="shared" si="4"/>
        <v>1973.2606518973862</v>
      </c>
      <c r="M33" s="11">
        <f t="shared" si="5"/>
        <v>127</v>
      </c>
      <c r="N33" s="11">
        <f t="shared" si="6"/>
        <v>284.82112018602618</v>
      </c>
      <c r="O33" s="11">
        <f t="shared" si="7"/>
        <v>62</v>
      </c>
      <c r="P33" s="11">
        <f t="shared" si="8"/>
        <v>9609.9702289065772</v>
      </c>
      <c r="Q33" s="11">
        <f t="shared" si="9"/>
        <v>128</v>
      </c>
    </row>
    <row r="34" spans="1:17" x14ac:dyDescent="0.25">
      <c r="A34" s="7" t="s">
        <v>56</v>
      </c>
      <c r="B34" s="8" t="s">
        <v>57</v>
      </c>
      <c r="C34" s="9">
        <v>2296.5</v>
      </c>
      <c r="D34" s="10">
        <v>14779906.84</v>
      </c>
      <c r="E34" s="10">
        <v>2814980.75</v>
      </c>
      <c r="F34" s="10">
        <v>5187135.8600000003</v>
      </c>
      <c r="G34" s="10">
        <v>2205352.37</v>
      </c>
      <c r="H34" s="11">
        <f t="shared" si="0"/>
        <v>6435.840121924668</v>
      </c>
      <c r="I34" s="11">
        <f t="shared" si="1"/>
        <v>53</v>
      </c>
      <c r="J34" s="11">
        <f t="shared" si="2"/>
        <v>1225.7699760505116</v>
      </c>
      <c r="K34" s="11">
        <f t="shared" si="3"/>
        <v>63</v>
      </c>
      <c r="L34" s="11">
        <f t="shared" si="4"/>
        <v>2258.7136337905508</v>
      </c>
      <c r="M34" s="11">
        <f t="shared" si="5"/>
        <v>110</v>
      </c>
      <c r="N34" s="11">
        <f t="shared" si="6"/>
        <v>960.31019812758552</v>
      </c>
      <c r="O34" s="11">
        <f t="shared" si="7"/>
        <v>24</v>
      </c>
      <c r="P34" s="11">
        <f t="shared" si="8"/>
        <v>10880.633929893316</v>
      </c>
      <c r="Q34" s="11">
        <f t="shared" si="9"/>
        <v>70</v>
      </c>
    </row>
    <row r="35" spans="1:17" x14ac:dyDescent="0.25">
      <c r="A35" s="7" t="s">
        <v>58</v>
      </c>
      <c r="B35" s="8" t="s">
        <v>59</v>
      </c>
      <c r="C35" s="9">
        <v>3499.4</v>
      </c>
      <c r="D35" s="10">
        <v>23448921.949999999</v>
      </c>
      <c r="E35" s="10">
        <v>4914634.18</v>
      </c>
      <c r="F35" s="10">
        <v>7549492.6799999997</v>
      </c>
      <c r="G35" s="10">
        <v>1707615.52</v>
      </c>
      <c r="H35" s="11">
        <f t="shared" si="0"/>
        <v>6700.8407012630732</v>
      </c>
      <c r="I35" s="11">
        <f t="shared" si="1"/>
        <v>29</v>
      </c>
      <c r="J35" s="11">
        <f t="shared" si="2"/>
        <v>1404.4219523346858</v>
      </c>
      <c r="K35" s="11">
        <f t="shared" si="3"/>
        <v>46</v>
      </c>
      <c r="L35" s="11">
        <f t="shared" si="4"/>
        <v>2157.3677430416642</v>
      </c>
      <c r="M35" s="11">
        <f t="shared" si="5"/>
        <v>119</v>
      </c>
      <c r="N35" s="11">
        <f t="shared" si="6"/>
        <v>487.9738012230668</v>
      </c>
      <c r="O35" s="11">
        <f t="shared" si="7"/>
        <v>40</v>
      </c>
      <c r="P35" s="11">
        <f t="shared" si="8"/>
        <v>10750.604197862493</v>
      </c>
      <c r="Q35" s="11">
        <f t="shared" si="9"/>
        <v>78</v>
      </c>
    </row>
    <row r="36" spans="1:17" x14ac:dyDescent="0.25">
      <c r="A36" s="7" t="s">
        <v>60</v>
      </c>
      <c r="B36" s="8" t="s">
        <v>61</v>
      </c>
      <c r="C36" s="9">
        <v>2665.3</v>
      </c>
      <c r="D36" s="10">
        <v>18822798.629999999</v>
      </c>
      <c r="E36" s="10">
        <v>3934870.97</v>
      </c>
      <c r="F36" s="10">
        <v>4617103.51</v>
      </c>
      <c r="G36" s="10">
        <v>344630.14</v>
      </c>
      <c r="H36" s="11">
        <f t="shared" si="0"/>
        <v>7062.1688477844891</v>
      </c>
      <c r="I36" s="11">
        <f t="shared" si="1"/>
        <v>8</v>
      </c>
      <c r="J36" s="11">
        <f t="shared" si="2"/>
        <v>1476.333234532698</v>
      </c>
      <c r="K36" s="11">
        <f t="shared" si="3"/>
        <v>37</v>
      </c>
      <c r="L36" s="11">
        <f t="shared" si="4"/>
        <v>1732.3016208306756</v>
      </c>
      <c r="M36" s="11">
        <f t="shared" si="5"/>
        <v>135</v>
      </c>
      <c r="N36" s="11">
        <f t="shared" si="6"/>
        <v>129.30257006715942</v>
      </c>
      <c r="O36" s="11">
        <f t="shared" si="7"/>
        <v>109</v>
      </c>
      <c r="P36" s="11">
        <f t="shared" si="8"/>
        <v>10400.106273215022</v>
      </c>
      <c r="Q36" s="11">
        <f t="shared" si="9"/>
        <v>97</v>
      </c>
    </row>
    <row r="37" spans="1:17" x14ac:dyDescent="0.25">
      <c r="A37" s="7" t="s">
        <v>62</v>
      </c>
      <c r="B37" s="8" t="s">
        <v>63</v>
      </c>
      <c r="C37" s="9">
        <v>1123.1500000000001</v>
      </c>
      <c r="D37" s="10">
        <v>7471532.4699999997</v>
      </c>
      <c r="E37" s="10">
        <v>2250612.0699999998</v>
      </c>
      <c r="F37" s="10">
        <v>4679734.8099999996</v>
      </c>
      <c r="G37" s="10">
        <v>317932.43</v>
      </c>
      <c r="H37" s="11">
        <f t="shared" si="0"/>
        <v>6652.3015358589673</v>
      </c>
      <c r="I37" s="11">
        <f t="shared" si="1"/>
        <v>33</v>
      </c>
      <c r="J37" s="11">
        <f t="shared" si="2"/>
        <v>2003.8392645684009</v>
      </c>
      <c r="K37" s="11">
        <f t="shared" si="3"/>
        <v>16</v>
      </c>
      <c r="L37" s="11">
        <f t="shared" si="4"/>
        <v>4166.6160441615093</v>
      </c>
      <c r="M37" s="11">
        <f t="shared" si="5"/>
        <v>26</v>
      </c>
      <c r="N37" s="11">
        <f t="shared" si="6"/>
        <v>283.07210078796237</v>
      </c>
      <c r="O37" s="11">
        <f t="shared" si="7"/>
        <v>65</v>
      </c>
      <c r="P37" s="11">
        <f t="shared" si="8"/>
        <v>13105.828945376839</v>
      </c>
      <c r="Q37" s="11">
        <f t="shared" si="9"/>
        <v>19</v>
      </c>
    </row>
    <row r="38" spans="1:17" x14ac:dyDescent="0.25">
      <c r="A38" s="7" t="s">
        <v>64</v>
      </c>
      <c r="B38" s="8" t="s">
        <v>65</v>
      </c>
      <c r="C38" s="9">
        <v>2526.1999999999998</v>
      </c>
      <c r="D38" s="10">
        <v>17430656.129999999</v>
      </c>
      <c r="E38" s="10">
        <v>3775222.22</v>
      </c>
      <c r="F38" s="10">
        <v>5571893.5199999996</v>
      </c>
      <c r="G38" s="10">
        <v>287612.33</v>
      </c>
      <c r="H38" s="11">
        <f t="shared" si="0"/>
        <v>6899.9509658776024</v>
      </c>
      <c r="I38" s="11">
        <f t="shared" si="1"/>
        <v>16</v>
      </c>
      <c r="J38" s="11">
        <f t="shared" si="2"/>
        <v>1494.4272900007918</v>
      </c>
      <c r="K38" s="11">
        <f t="shared" si="3"/>
        <v>36</v>
      </c>
      <c r="L38" s="11">
        <f t="shared" si="4"/>
        <v>2205.6422769376932</v>
      </c>
      <c r="M38" s="11">
        <f t="shared" si="5"/>
        <v>115</v>
      </c>
      <c r="N38" s="11">
        <f t="shared" si="6"/>
        <v>113.85176549758532</v>
      </c>
      <c r="O38" s="11">
        <f t="shared" si="7"/>
        <v>116</v>
      </c>
      <c r="P38" s="11">
        <f t="shared" si="8"/>
        <v>10713.872298313672</v>
      </c>
      <c r="Q38" s="11">
        <f t="shared" si="9"/>
        <v>82</v>
      </c>
    </row>
    <row r="39" spans="1:17" x14ac:dyDescent="0.25">
      <c r="A39" s="7" t="s">
        <v>66</v>
      </c>
      <c r="B39" s="8" t="s">
        <v>67</v>
      </c>
      <c r="C39" s="9">
        <v>2495.9</v>
      </c>
      <c r="D39" s="10">
        <v>16348021.119999999</v>
      </c>
      <c r="E39" s="10">
        <v>2521252.91</v>
      </c>
      <c r="F39" s="10">
        <v>5029338.76</v>
      </c>
      <c r="G39" s="10">
        <v>58784.93</v>
      </c>
      <c r="H39" s="11">
        <f t="shared" si="0"/>
        <v>6549.9503666012251</v>
      </c>
      <c r="I39" s="11">
        <f t="shared" si="1"/>
        <v>41</v>
      </c>
      <c r="J39" s="11">
        <f t="shared" si="2"/>
        <v>1010.1578228294403</v>
      </c>
      <c r="K39" s="11">
        <f t="shared" si="3"/>
        <v>90</v>
      </c>
      <c r="L39" s="11">
        <f t="shared" si="4"/>
        <v>2015.0401698786006</v>
      </c>
      <c r="M39" s="11">
        <f t="shared" si="5"/>
        <v>124</v>
      </c>
      <c r="N39" s="11">
        <f t="shared" si="6"/>
        <v>23.552598261148283</v>
      </c>
      <c r="O39" s="11">
        <f t="shared" si="7"/>
        <v>137</v>
      </c>
      <c r="P39" s="11">
        <f t="shared" si="8"/>
        <v>9598.7009575704142</v>
      </c>
      <c r="Q39" s="11">
        <f t="shared" si="9"/>
        <v>129</v>
      </c>
    </row>
    <row r="40" spans="1:17" x14ac:dyDescent="0.25">
      <c r="A40" s="7" t="s">
        <v>68</v>
      </c>
      <c r="B40" s="8" t="s">
        <v>69</v>
      </c>
      <c r="C40" s="9">
        <v>6267.55</v>
      </c>
      <c r="D40" s="10">
        <v>35991887.219999999</v>
      </c>
      <c r="E40" s="10">
        <v>6508836.1100000003</v>
      </c>
      <c r="F40" s="10">
        <v>15753543.810000001</v>
      </c>
      <c r="G40" s="10">
        <v>1313053.25</v>
      </c>
      <c r="H40" s="11">
        <f t="shared" si="0"/>
        <v>5742.5767995468723</v>
      </c>
      <c r="I40" s="11">
        <f t="shared" si="1"/>
        <v>114</v>
      </c>
      <c r="J40" s="11">
        <f t="shared" si="2"/>
        <v>1038.4976761254397</v>
      </c>
      <c r="K40" s="11">
        <f t="shared" si="3"/>
        <v>87</v>
      </c>
      <c r="L40" s="11">
        <f t="shared" si="4"/>
        <v>2513.509076114271</v>
      </c>
      <c r="M40" s="11">
        <f t="shared" si="5"/>
        <v>92</v>
      </c>
      <c r="N40" s="11">
        <f t="shared" si="6"/>
        <v>209.5002433167665</v>
      </c>
      <c r="O40" s="11">
        <f t="shared" si="7"/>
        <v>81</v>
      </c>
      <c r="P40" s="11">
        <f t="shared" si="8"/>
        <v>9504.08379510335</v>
      </c>
      <c r="Q40" s="11">
        <f t="shared" si="9"/>
        <v>131</v>
      </c>
    </row>
    <row r="41" spans="1:17" x14ac:dyDescent="0.25">
      <c r="A41" s="7" t="s">
        <v>70</v>
      </c>
      <c r="B41" s="8" t="s">
        <v>71</v>
      </c>
      <c r="C41" s="9">
        <v>5342.75</v>
      </c>
      <c r="D41" s="10">
        <v>36821264.170000002</v>
      </c>
      <c r="E41" s="10">
        <v>7102925.9500000002</v>
      </c>
      <c r="F41" s="10">
        <v>15392546.140000001</v>
      </c>
      <c r="G41" s="10">
        <v>1778614.79</v>
      </c>
      <c r="H41" s="11">
        <f t="shared" si="0"/>
        <v>6891.8186645454125</v>
      </c>
      <c r="I41" s="11">
        <f t="shared" si="1"/>
        <v>17</v>
      </c>
      <c r="J41" s="11">
        <f t="shared" si="2"/>
        <v>1329.4513031678443</v>
      </c>
      <c r="K41" s="11">
        <f t="shared" si="3"/>
        <v>51</v>
      </c>
      <c r="L41" s="11">
        <f t="shared" si="4"/>
        <v>2881.0156080670067</v>
      </c>
      <c r="M41" s="11">
        <f t="shared" si="5"/>
        <v>64</v>
      </c>
      <c r="N41" s="11">
        <f t="shared" si="6"/>
        <v>332.90249216227596</v>
      </c>
      <c r="O41" s="11">
        <f t="shared" si="7"/>
        <v>54</v>
      </c>
      <c r="P41" s="11">
        <f t="shared" si="8"/>
        <v>11435.188067942539</v>
      </c>
      <c r="Q41" s="11">
        <f t="shared" si="9"/>
        <v>58</v>
      </c>
    </row>
    <row r="42" spans="1:17" x14ac:dyDescent="0.25">
      <c r="A42" s="7" t="s">
        <v>72</v>
      </c>
      <c r="B42" s="8" t="s">
        <v>73</v>
      </c>
      <c r="C42" s="9">
        <v>36096.699999999997</v>
      </c>
      <c r="D42" s="10">
        <v>209617380.05000001</v>
      </c>
      <c r="E42" s="10">
        <v>36433416.990000002</v>
      </c>
      <c r="F42" s="10">
        <v>133392374.36</v>
      </c>
      <c r="G42" s="10">
        <v>103932302.22</v>
      </c>
      <c r="H42" s="11">
        <f t="shared" si="0"/>
        <v>5807.1064681813023</v>
      </c>
      <c r="I42" s="11">
        <f t="shared" si="1"/>
        <v>108</v>
      </c>
      <c r="J42" s="11">
        <f t="shared" si="2"/>
        <v>1009.3281931589315</v>
      </c>
      <c r="K42" s="11">
        <f t="shared" si="3"/>
        <v>92</v>
      </c>
      <c r="L42" s="11">
        <f t="shared" si="4"/>
        <v>3695.4174304022254</v>
      </c>
      <c r="M42" s="11">
        <f t="shared" si="5"/>
        <v>36</v>
      </c>
      <c r="N42" s="11">
        <f t="shared" si="6"/>
        <v>2879.2743441921284</v>
      </c>
      <c r="O42" s="11">
        <f t="shared" si="7"/>
        <v>9</v>
      </c>
      <c r="P42" s="11">
        <f t="shared" si="8"/>
        <v>13391.126435934588</v>
      </c>
      <c r="Q42" s="11">
        <f t="shared" si="9"/>
        <v>17</v>
      </c>
    </row>
    <row r="43" spans="1:17" x14ac:dyDescent="0.25">
      <c r="A43" s="7" t="s">
        <v>74</v>
      </c>
      <c r="B43" s="8" t="s">
        <v>75</v>
      </c>
      <c r="C43" s="9">
        <v>2277.65</v>
      </c>
      <c r="D43" s="10">
        <v>15016393.4</v>
      </c>
      <c r="E43" s="10">
        <v>2632293.15</v>
      </c>
      <c r="F43" s="10">
        <v>4817288.68</v>
      </c>
      <c r="G43" s="10">
        <v>388051.27</v>
      </c>
      <c r="H43" s="11">
        <f t="shared" si="0"/>
        <v>6592.9328035475164</v>
      </c>
      <c r="I43" s="11">
        <f t="shared" si="1"/>
        <v>37</v>
      </c>
      <c r="J43" s="11">
        <f t="shared" si="2"/>
        <v>1155.7057273944636</v>
      </c>
      <c r="K43" s="11">
        <f t="shared" si="3"/>
        <v>71</v>
      </c>
      <c r="L43" s="11">
        <f t="shared" si="4"/>
        <v>2115.0258731587378</v>
      </c>
      <c r="M43" s="11">
        <f t="shared" si="5"/>
        <v>120</v>
      </c>
      <c r="N43" s="11">
        <f t="shared" si="6"/>
        <v>170.37352973459488</v>
      </c>
      <c r="O43" s="11">
        <f t="shared" si="7"/>
        <v>89</v>
      </c>
      <c r="P43" s="11">
        <f t="shared" si="8"/>
        <v>10034.037933835312</v>
      </c>
      <c r="Q43" s="11">
        <f t="shared" si="9"/>
        <v>110</v>
      </c>
    </row>
    <row r="44" spans="1:17" x14ac:dyDescent="0.25">
      <c r="A44" s="7" t="s">
        <v>76</v>
      </c>
      <c r="B44" s="8" t="s">
        <v>77</v>
      </c>
      <c r="C44" s="9">
        <v>8144.7</v>
      </c>
      <c r="D44" s="10">
        <v>50304923.200000003</v>
      </c>
      <c r="E44" s="10">
        <v>6346429.1600000001</v>
      </c>
      <c r="F44" s="10">
        <v>21401206.300000001</v>
      </c>
      <c r="G44" s="10">
        <v>972567.44</v>
      </c>
      <c r="H44" s="11">
        <f t="shared" si="0"/>
        <v>6176.3997691750465</v>
      </c>
      <c r="I44" s="11">
        <f t="shared" si="1"/>
        <v>73</v>
      </c>
      <c r="J44" s="11">
        <f t="shared" si="2"/>
        <v>779.20968973688412</v>
      </c>
      <c r="K44" s="11">
        <f t="shared" si="3"/>
        <v>119</v>
      </c>
      <c r="L44" s="11">
        <f t="shared" si="4"/>
        <v>2627.6236448242416</v>
      </c>
      <c r="M44" s="11">
        <f t="shared" si="5"/>
        <v>82</v>
      </c>
      <c r="N44" s="11">
        <f t="shared" si="6"/>
        <v>119.41108205335985</v>
      </c>
      <c r="O44" s="11">
        <f t="shared" si="7"/>
        <v>112</v>
      </c>
      <c r="P44" s="11">
        <f t="shared" si="8"/>
        <v>9702.6441857895315</v>
      </c>
      <c r="Q44" s="11">
        <f t="shared" si="9"/>
        <v>125</v>
      </c>
    </row>
    <row r="45" spans="1:17" x14ac:dyDescent="0.25">
      <c r="A45" s="7" t="s">
        <v>78</v>
      </c>
      <c r="B45" s="8" t="s">
        <v>79</v>
      </c>
      <c r="C45" s="9">
        <v>4730.05</v>
      </c>
      <c r="D45" s="10">
        <v>32063836.579999998</v>
      </c>
      <c r="E45" s="10">
        <v>5812500.6299999999</v>
      </c>
      <c r="F45" s="10">
        <v>11327957.09</v>
      </c>
      <c r="G45" s="10">
        <v>503856.99</v>
      </c>
      <c r="H45" s="11">
        <f t="shared" si="0"/>
        <v>6778.7521442690877</v>
      </c>
      <c r="I45" s="11">
        <f t="shared" si="1"/>
        <v>25</v>
      </c>
      <c r="J45" s="11">
        <f t="shared" si="2"/>
        <v>1228.8454942336762</v>
      </c>
      <c r="K45" s="11">
        <f t="shared" si="3"/>
        <v>62</v>
      </c>
      <c r="L45" s="11">
        <f t="shared" si="4"/>
        <v>2394.8916163676918</v>
      </c>
      <c r="M45" s="11">
        <f t="shared" si="5"/>
        <v>100</v>
      </c>
      <c r="N45" s="11">
        <f t="shared" si="6"/>
        <v>106.52255050158031</v>
      </c>
      <c r="O45" s="11">
        <f t="shared" si="7"/>
        <v>120</v>
      </c>
      <c r="P45" s="11">
        <f t="shared" si="8"/>
        <v>10509.011805372036</v>
      </c>
      <c r="Q45" s="11">
        <f t="shared" si="9"/>
        <v>87</v>
      </c>
    </row>
    <row r="46" spans="1:17" x14ac:dyDescent="0.25">
      <c r="A46" s="7" t="s">
        <v>80</v>
      </c>
      <c r="B46" s="8" t="s">
        <v>81</v>
      </c>
      <c r="C46" s="9">
        <v>9597.2000000000007</v>
      </c>
      <c r="D46" s="10">
        <v>58735507.75</v>
      </c>
      <c r="E46" s="10">
        <v>8155084.9100000001</v>
      </c>
      <c r="F46" s="10">
        <v>31259799.489999998</v>
      </c>
      <c r="G46" s="10">
        <v>10079815.34</v>
      </c>
      <c r="H46" s="11">
        <f t="shared" si="0"/>
        <v>6120.0670768557493</v>
      </c>
      <c r="I46" s="11">
        <f t="shared" si="1"/>
        <v>76</v>
      </c>
      <c r="J46" s="11">
        <f t="shared" si="2"/>
        <v>849.73585108156544</v>
      </c>
      <c r="K46" s="11">
        <f t="shared" si="3"/>
        <v>115</v>
      </c>
      <c r="L46" s="11">
        <f t="shared" si="4"/>
        <v>3257.1791241195347</v>
      </c>
      <c r="M46" s="11">
        <f t="shared" si="5"/>
        <v>44</v>
      </c>
      <c r="N46" s="11">
        <f t="shared" si="6"/>
        <v>1050.2870983203434</v>
      </c>
      <c r="O46" s="11">
        <f t="shared" si="7"/>
        <v>23</v>
      </c>
      <c r="P46" s="11">
        <f t="shared" si="8"/>
        <v>11277.269150377191</v>
      </c>
      <c r="Q46" s="11">
        <f t="shared" si="9"/>
        <v>61</v>
      </c>
    </row>
    <row r="47" spans="1:17" x14ac:dyDescent="0.25">
      <c r="A47" s="7" t="s">
        <v>82</v>
      </c>
      <c r="B47" s="8" t="s">
        <v>83</v>
      </c>
      <c r="C47" s="9">
        <v>9109.75</v>
      </c>
      <c r="D47" s="10">
        <v>55040297.530000001</v>
      </c>
      <c r="E47" s="10">
        <v>7802119.9900000002</v>
      </c>
      <c r="F47" s="10">
        <v>26995581.329999998</v>
      </c>
      <c r="G47" s="10">
        <v>1252154.92</v>
      </c>
      <c r="H47" s="11">
        <f t="shared" si="0"/>
        <v>6041.910868026016</v>
      </c>
      <c r="I47" s="11">
        <f t="shared" si="1"/>
        <v>87</v>
      </c>
      <c r="J47" s="11">
        <f t="shared" si="2"/>
        <v>856.45818930267023</v>
      </c>
      <c r="K47" s="11">
        <f t="shared" si="3"/>
        <v>112</v>
      </c>
      <c r="L47" s="11">
        <f t="shared" si="4"/>
        <v>2963.372357089931</v>
      </c>
      <c r="M47" s="11">
        <f t="shared" si="5"/>
        <v>58</v>
      </c>
      <c r="N47" s="11">
        <f t="shared" si="6"/>
        <v>137.45217157441203</v>
      </c>
      <c r="O47" s="11">
        <f t="shared" si="7"/>
        <v>105</v>
      </c>
      <c r="P47" s="11">
        <f t="shared" si="8"/>
        <v>9999.193585993029</v>
      </c>
      <c r="Q47" s="11">
        <f t="shared" si="9"/>
        <v>111</v>
      </c>
    </row>
    <row r="48" spans="1:17" x14ac:dyDescent="0.25">
      <c r="A48" s="7" t="s">
        <v>84</v>
      </c>
      <c r="B48" s="8" t="s">
        <v>85</v>
      </c>
      <c r="C48" s="9">
        <v>1565.8</v>
      </c>
      <c r="D48" s="10">
        <v>11382956.76</v>
      </c>
      <c r="E48" s="10">
        <v>5676802.0700000003</v>
      </c>
      <c r="F48" s="10">
        <v>4244450.5</v>
      </c>
      <c r="G48" s="10">
        <v>572905.80000000005</v>
      </c>
      <c r="H48" s="11">
        <f t="shared" si="0"/>
        <v>7269.7386383957082</v>
      </c>
      <c r="I48" s="11">
        <f t="shared" si="1"/>
        <v>5</v>
      </c>
      <c r="J48" s="11">
        <f t="shared" si="2"/>
        <v>3625.4962766636868</v>
      </c>
      <c r="K48" s="11">
        <f t="shared" si="3"/>
        <v>1</v>
      </c>
      <c r="L48" s="11">
        <f t="shared" si="4"/>
        <v>2710.7232724485889</v>
      </c>
      <c r="M48" s="11">
        <f t="shared" si="5"/>
        <v>76</v>
      </c>
      <c r="N48" s="11">
        <f t="shared" si="6"/>
        <v>365.88695874313453</v>
      </c>
      <c r="O48" s="11">
        <f t="shared" si="7"/>
        <v>51</v>
      </c>
      <c r="P48" s="11">
        <f t="shared" si="8"/>
        <v>13971.845146251117</v>
      </c>
      <c r="Q48" s="11">
        <f t="shared" si="9"/>
        <v>15</v>
      </c>
    </row>
    <row r="49" spans="1:17" x14ac:dyDescent="0.25">
      <c r="A49" s="7" t="s">
        <v>86</v>
      </c>
      <c r="B49" s="8" t="s">
        <v>87</v>
      </c>
      <c r="C49" s="9">
        <v>2029.65</v>
      </c>
      <c r="D49" s="10">
        <v>14758494.24</v>
      </c>
      <c r="E49" s="10">
        <v>4341143</v>
      </c>
      <c r="F49" s="10">
        <v>5259137.26</v>
      </c>
      <c r="G49" s="10">
        <v>561882.72</v>
      </c>
      <c r="H49" s="11">
        <f t="shared" si="0"/>
        <v>7271.4479048111743</v>
      </c>
      <c r="I49" s="11">
        <f t="shared" si="1"/>
        <v>4</v>
      </c>
      <c r="J49" s="11">
        <f t="shared" si="2"/>
        <v>2138.8628581282487</v>
      </c>
      <c r="K49" s="11">
        <f t="shared" si="3"/>
        <v>11</v>
      </c>
      <c r="L49" s="11">
        <f t="shared" si="4"/>
        <v>2591.1547606730223</v>
      </c>
      <c r="M49" s="11">
        <f t="shared" si="5"/>
        <v>85</v>
      </c>
      <c r="N49" s="11">
        <f t="shared" si="6"/>
        <v>276.83724780134503</v>
      </c>
      <c r="O49" s="11">
        <f t="shared" si="7"/>
        <v>67</v>
      </c>
      <c r="P49" s="11">
        <f t="shared" si="8"/>
        <v>12278.30277141379</v>
      </c>
      <c r="Q49" s="11">
        <f t="shared" si="9"/>
        <v>33</v>
      </c>
    </row>
    <row r="50" spans="1:17" x14ac:dyDescent="0.25">
      <c r="A50" s="7" t="s">
        <v>88</v>
      </c>
      <c r="B50" s="8" t="s">
        <v>89</v>
      </c>
      <c r="C50" s="9">
        <v>18814.400000000001</v>
      </c>
      <c r="D50" s="10">
        <v>114752403.56999999</v>
      </c>
      <c r="E50" s="10">
        <v>13352440.57</v>
      </c>
      <c r="F50" s="10">
        <v>61853603.649999999</v>
      </c>
      <c r="G50" s="10">
        <v>1924322.6</v>
      </c>
      <c r="H50" s="11">
        <f t="shared" si="0"/>
        <v>6099.1795417339899</v>
      </c>
      <c r="I50" s="11">
        <f t="shared" si="1"/>
        <v>79</v>
      </c>
      <c r="J50" s="11">
        <f t="shared" si="2"/>
        <v>709.69260619525471</v>
      </c>
      <c r="K50" s="11">
        <f t="shared" si="3"/>
        <v>121</v>
      </c>
      <c r="L50" s="11">
        <f t="shared" si="4"/>
        <v>3287.5671639807802</v>
      </c>
      <c r="M50" s="11">
        <f t="shared" si="5"/>
        <v>43</v>
      </c>
      <c r="N50" s="11">
        <f t="shared" si="6"/>
        <v>102.27924355812569</v>
      </c>
      <c r="O50" s="11">
        <f t="shared" si="7"/>
        <v>122</v>
      </c>
      <c r="P50" s="11">
        <f t="shared" si="8"/>
        <v>10198.718555468151</v>
      </c>
      <c r="Q50" s="11">
        <f t="shared" si="9"/>
        <v>104</v>
      </c>
    </row>
    <row r="51" spans="1:17" x14ac:dyDescent="0.25">
      <c r="A51" s="7" t="s">
        <v>90</v>
      </c>
      <c r="B51" s="8" t="s">
        <v>91</v>
      </c>
      <c r="C51" s="9">
        <v>1011.1</v>
      </c>
      <c r="D51" s="10">
        <v>7163288.9299999997</v>
      </c>
      <c r="E51" s="10">
        <v>1830131.15</v>
      </c>
      <c r="F51" s="10">
        <v>3015504.99</v>
      </c>
      <c r="G51" s="10">
        <v>470497.79</v>
      </c>
      <c r="H51" s="11">
        <f t="shared" si="0"/>
        <v>7084.6493225200275</v>
      </c>
      <c r="I51" s="11">
        <f t="shared" si="1"/>
        <v>6</v>
      </c>
      <c r="J51" s="11">
        <f t="shared" si="2"/>
        <v>1810.0397092275739</v>
      </c>
      <c r="K51" s="11">
        <f t="shared" si="3"/>
        <v>23</v>
      </c>
      <c r="L51" s="11">
        <f t="shared" si="4"/>
        <v>2982.4003461576503</v>
      </c>
      <c r="M51" s="11">
        <f t="shared" si="5"/>
        <v>54</v>
      </c>
      <c r="N51" s="11">
        <f t="shared" si="6"/>
        <v>465.33259816041931</v>
      </c>
      <c r="O51" s="11">
        <f t="shared" si="7"/>
        <v>42</v>
      </c>
      <c r="P51" s="11">
        <f t="shared" si="8"/>
        <v>12342.421976065671</v>
      </c>
      <c r="Q51" s="11">
        <f t="shared" si="9"/>
        <v>31</v>
      </c>
    </row>
    <row r="52" spans="1:17" x14ac:dyDescent="0.25">
      <c r="A52" s="7" t="s">
        <v>92</v>
      </c>
      <c r="B52" s="8" t="s">
        <v>93</v>
      </c>
      <c r="C52" s="9">
        <v>3347</v>
      </c>
      <c r="D52" s="10">
        <v>22348200.300000001</v>
      </c>
      <c r="E52" s="10">
        <v>3516007.17</v>
      </c>
      <c r="F52" s="10">
        <v>7359578.5300000003</v>
      </c>
      <c r="G52" s="10">
        <v>240621.3</v>
      </c>
      <c r="H52" s="11">
        <f t="shared" si="0"/>
        <v>6677.0840454138033</v>
      </c>
      <c r="I52" s="11">
        <f t="shared" si="1"/>
        <v>30</v>
      </c>
      <c r="J52" s="11">
        <f t="shared" si="2"/>
        <v>1050.4951210038842</v>
      </c>
      <c r="K52" s="11">
        <f t="shared" si="3"/>
        <v>86</v>
      </c>
      <c r="L52" s="11">
        <f t="shared" si="4"/>
        <v>2198.8582402151183</v>
      </c>
      <c r="M52" s="11">
        <f t="shared" si="5"/>
        <v>117</v>
      </c>
      <c r="N52" s="11">
        <f t="shared" si="6"/>
        <v>71.891634299372569</v>
      </c>
      <c r="O52" s="11">
        <f t="shared" si="7"/>
        <v>132</v>
      </c>
      <c r="P52" s="11">
        <f t="shared" si="8"/>
        <v>9998.329040932178</v>
      </c>
      <c r="Q52" s="11">
        <f t="shared" si="9"/>
        <v>112</v>
      </c>
    </row>
    <row r="53" spans="1:17" x14ac:dyDescent="0.25">
      <c r="A53" s="7" t="s">
        <v>94</v>
      </c>
      <c r="B53" s="8" t="s">
        <v>95</v>
      </c>
      <c r="C53" s="9">
        <v>5481.55</v>
      </c>
      <c r="D53" s="10">
        <v>36159399.189999998</v>
      </c>
      <c r="E53" s="10">
        <v>7119570.4800000004</v>
      </c>
      <c r="F53" s="10">
        <v>12337106.039999999</v>
      </c>
      <c r="G53" s="10">
        <v>1522407.92</v>
      </c>
      <c r="H53" s="11">
        <f t="shared" si="0"/>
        <v>6596.5646924683706</v>
      </c>
      <c r="I53" s="11">
        <f t="shared" si="1"/>
        <v>36</v>
      </c>
      <c r="J53" s="11">
        <f t="shared" si="2"/>
        <v>1298.824325236475</v>
      </c>
      <c r="K53" s="11">
        <f t="shared" si="3"/>
        <v>58</v>
      </c>
      <c r="L53" s="11">
        <f t="shared" si="4"/>
        <v>2250.6601308024187</v>
      </c>
      <c r="M53" s="11">
        <f t="shared" si="5"/>
        <v>111</v>
      </c>
      <c r="N53" s="11">
        <f t="shared" si="6"/>
        <v>277.73310833614579</v>
      </c>
      <c r="O53" s="11">
        <f t="shared" si="7"/>
        <v>66</v>
      </c>
      <c r="P53" s="11">
        <f t="shared" si="8"/>
        <v>10423.782256843411</v>
      </c>
      <c r="Q53" s="11">
        <f t="shared" si="9"/>
        <v>95</v>
      </c>
    </row>
    <row r="54" spans="1:17" x14ac:dyDescent="0.25">
      <c r="A54" s="7" t="s">
        <v>96</v>
      </c>
      <c r="B54" s="8" t="s">
        <v>97</v>
      </c>
      <c r="C54" s="9">
        <v>55986.05</v>
      </c>
      <c r="D54" s="10">
        <v>318205676.17000002</v>
      </c>
      <c r="E54" s="10">
        <v>79946482.150000006</v>
      </c>
      <c r="F54" s="10">
        <v>161252008.97</v>
      </c>
      <c r="G54" s="10">
        <v>8863371.8900000006</v>
      </c>
      <c r="H54" s="11">
        <f t="shared" si="0"/>
        <v>5683.6600576393585</v>
      </c>
      <c r="I54" s="11">
        <f t="shared" si="1"/>
        <v>116</v>
      </c>
      <c r="J54" s="11">
        <f t="shared" si="2"/>
        <v>1427.9714705716872</v>
      </c>
      <c r="K54" s="11">
        <f t="shared" si="3"/>
        <v>43</v>
      </c>
      <c r="L54" s="11">
        <f t="shared" si="4"/>
        <v>2880.2176429664173</v>
      </c>
      <c r="M54" s="11">
        <f t="shared" si="5"/>
        <v>66</v>
      </c>
      <c r="N54" s="11">
        <f t="shared" si="6"/>
        <v>158.3139351677784</v>
      </c>
      <c r="O54" s="11">
        <f t="shared" si="7"/>
        <v>93</v>
      </c>
      <c r="P54" s="11">
        <f t="shared" si="8"/>
        <v>10150.163106345242</v>
      </c>
      <c r="Q54" s="11">
        <f t="shared" si="9"/>
        <v>106</v>
      </c>
    </row>
    <row r="55" spans="1:17" x14ac:dyDescent="0.25">
      <c r="A55" s="7" t="s">
        <v>98</v>
      </c>
      <c r="B55" s="8" t="s">
        <v>99</v>
      </c>
      <c r="C55" s="9">
        <v>3409.85</v>
      </c>
      <c r="D55" s="10">
        <v>22106750.760000002</v>
      </c>
      <c r="E55" s="10">
        <v>5429640.4100000001</v>
      </c>
      <c r="F55" s="10">
        <v>7673067.5099999998</v>
      </c>
      <c r="G55" s="10">
        <v>6492106.0800000001</v>
      </c>
      <c r="H55" s="11">
        <f t="shared" si="0"/>
        <v>6483.2032963326837</v>
      </c>
      <c r="I55" s="11">
        <f t="shared" si="1"/>
        <v>47</v>
      </c>
      <c r="J55" s="11">
        <f t="shared" si="2"/>
        <v>1592.3399592357437</v>
      </c>
      <c r="K55" s="11">
        <f t="shared" si="3"/>
        <v>31</v>
      </c>
      <c r="L55" s="11">
        <f t="shared" si="4"/>
        <v>2250.2654105019283</v>
      </c>
      <c r="M55" s="11">
        <f t="shared" si="5"/>
        <v>112</v>
      </c>
      <c r="N55" s="11">
        <f t="shared" si="6"/>
        <v>1903.9271756822147</v>
      </c>
      <c r="O55" s="11">
        <f t="shared" si="7"/>
        <v>13</v>
      </c>
      <c r="P55" s="11">
        <f t="shared" si="8"/>
        <v>12229.73584175257</v>
      </c>
      <c r="Q55" s="11">
        <f t="shared" si="9"/>
        <v>37</v>
      </c>
    </row>
    <row r="56" spans="1:17" x14ac:dyDescent="0.25">
      <c r="A56" s="7" t="s">
        <v>100</v>
      </c>
      <c r="B56" s="8" t="s">
        <v>101</v>
      </c>
      <c r="C56" s="9">
        <v>30275.55</v>
      </c>
      <c r="D56" s="10">
        <v>174488513.58000001</v>
      </c>
      <c r="E56" s="10">
        <v>43415277.109999999</v>
      </c>
      <c r="F56" s="10">
        <v>70460356.459999993</v>
      </c>
      <c r="G56" s="10">
        <v>6010960.6500000004</v>
      </c>
      <c r="H56" s="11">
        <f t="shared" si="0"/>
        <v>5763.3474397657519</v>
      </c>
      <c r="I56" s="11">
        <f t="shared" si="1"/>
        <v>111</v>
      </c>
      <c r="J56" s="11">
        <f t="shared" si="2"/>
        <v>1434.0045716758243</v>
      </c>
      <c r="K56" s="11">
        <f t="shared" si="3"/>
        <v>42</v>
      </c>
      <c r="L56" s="11">
        <f t="shared" si="4"/>
        <v>2327.302277250124</v>
      </c>
      <c r="M56" s="11">
        <f t="shared" si="5"/>
        <v>105</v>
      </c>
      <c r="N56" s="11">
        <f t="shared" si="6"/>
        <v>198.5417490351125</v>
      </c>
      <c r="O56" s="11">
        <f t="shared" si="7"/>
        <v>84</v>
      </c>
      <c r="P56" s="11">
        <f t="shared" si="8"/>
        <v>9723.1960377268115</v>
      </c>
      <c r="Q56" s="11">
        <f t="shared" si="9"/>
        <v>123</v>
      </c>
    </row>
    <row r="57" spans="1:17" x14ac:dyDescent="0.25">
      <c r="A57" s="7" t="s">
        <v>102</v>
      </c>
      <c r="B57" s="8" t="s">
        <v>103</v>
      </c>
      <c r="C57" s="9">
        <v>7573.8</v>
      </c>
      <c r="D57" s="10">
        <v>43881042.689999998</v>
      </c>
      <c r="E57" s="10">
        <v>7167727.6299999999</v>
      </c>
      <c r="F57" s="10">
        <v>28945023.579999998</v>
      </c>
      <c r="G57" s="10">
        <v>11158133.6</v>
      </c>
      <c r="H57" s="11">
        <f t="shared" si="0"/>
        <v>5793.7947516438244</v>
      </c>
      <c r="I57" s="11">
        <f t="shared" si="1"/>
        <v>109</v>
      </c>
      <c r="J57" s="11">
        <f t="shared" si="2"/>
        <v>946.38459293881533</v>
      </c>
      <c r="K57" s="11">
        <f t="shared" si="3"/>
        <v>100</v>
      </c>
      <c r="L57" s="11">
        <f t="shared" si="4"/>
        <v>3821.7306477593806</v>
      </c>
      <c r="M57" s="11">
        <f t="shared" si="5"/>
        <v>35</v>
      </c>
      <c r="N57" s="11">
        <f t="shared" si="6"/>
        <v>1473.2543241173519</v>
      </c>
      <c r="O57" s="11">
        <f t="shared" si="7"/>
        <v>20</v>
      </c>
      <c r="P57" s="11">
        <f t="shared" si="8"/>
        <v>12035.164316459373</v>
      </c>
      <c r="Q57" s="11">
        <f t="shared" si="9"/>
        <v>40</v>
      </c>
    </row>
    <row r="58" spans="1:17" x14ac:dyDescent="0.25">
      <c r="A58" s="7" t="s">
        <v>104</v>
      </c>
      <c r="B58" s="8" t="s">
        <v>105</v>
      </c>
      <c r="C58" s="9">
        <v>1407.85</v>
      </c>
      <c r="D58" s="10">
        <v>9734167.6500000004</v>
      </c>
      <c r="E58" s="10">
        <v>3365024.07</v>
      </c>
      <c r="F58" s="10">
        <v>2310267.14</v>
      </c>
      <c r="G58" s="10">
        <v>1351784.4</v>
      </c>
      <c r="H58" s="11">
        <f t="shared" si="0"/>
        <v>6914.2079411869172</v>
      </c>
      <c r="I58" s="11">
        <f t="shared" si="1"/>
        <v>15</v>
      </c>
      <c r="J58" s="11">
        <f t="shared" si="2"/>
        <v>2390.18650424406</v>
      </c>
      <c r="K58" s="11">
        <f t="shared" si="3"/>
        <v>4</v>
      </c>
      <c r="L58" s="11">
        <f t="shared" si="4"/>
        <v>1640.989551443691</v>
      </c>
      <c r="M58" s="11">
        <f t="shared" si="5"/>
        <v>137</v>
      </c>
      <c r="N58" s="11">
        <f t="shared" si="6"/>
        <v>960.17643925134064</v>
      </c>
      <c r="O58" s="11">
        <f t="shared" si="7"/>
        <v>25</v>
      </c>
      <c r="P58" s="11">
        <f t="shared" si="8"/>
        <v>11905.56043612601</v>
      </c>
      <c r="Q58" s="11">
        <f t="shared" si="9"/>
        <v>42</v>
      </c>
    </row>
    <row r="59" spans="1:17" x14ac:dyDescent="0.25">
      <c r="A59" s="7" t="s">
        <v>106</v>
      </c>
      <c r="B59" s="8" t="s">
        <v>107</v>
      </c>
      <c r="C59" s="9">
        <v>2606.75</v>
      </c>
      <c r="D59" s="10">
        <v>17607798.550000001</v>
      </c>
      <c r="E59" s="10">
        <v>3521497.85</v>
      </c>
      <c r="F59" s="10">
        <v>5772127.9299999997</v>
      </c>
      <c r="G59" s="10">
        <v>224023.22</v>
      </c>
      <c r="H59" s="11">
        <f t="shared" si="0"/>
        <v>6754.693986765129</v>
      </c>
      <c r="I59" s="11">
        <f t="shared" si="1"/>
        <v>26</v>
      </c>
      <c r="J59" s="11">
        <f t="shared" si="2"/>
        <v>1350.9150666538794</v>
      </c>
      <c r="K59" s="11">
        <f t="shared" si="3"/>
        <v>50</v>
      </c>
      <c r="L59" s="11">
        <f t="shared" si="4"/>
        <v>2214.3005389853265</v>
      </c>
      <c r="M59" s="11">
        <f t="shared" si="5"/>
        <v>114</v>
      </c>
      <c r="N59" s="11">
        <f t="shared" si="6"/>
        <v>85.939664332981678</v>
      </c>
      <c r="O59" s="11">
        <f t="shared" si="7"/>
        <v>131</v>
      </c>
      <c r="P59" s="11">
        <f t="shared" si="8"/>
        <v>10405.849256737318</v>
      </c>
      <c r="Q59" s="11">
        <f t="shared" si="9"/>
        <v>96</v>
      </c>
    </row>
    <row r="60" spans="1:17" x14ac:dyDescent="0.25">
      <c r="A60" s="7" t="s">
        <v>108</v>
      </c>
      <c r="B60" s="8" t="s">
        <v>109</v>
      </c>
      <c r="C60" s="9">
        <v>2064.6</v>
      </c>
      <c r="D60" s="10">
        <v>14366853.449999999</v>
      </c>
      <c r="E60" s="10">
        <v>3459035.3</v>
      </c>
      <c r="F60" s="10">
        <v>6720690.3499999996</v>
      </c>
      <c r="G60" s="10">
        <v>5024728.45</v>
      </c>
      <c r="H60" s="11">
        <f t="shared" si="0"/>
        <v>6958.6619442022666</v>
      </c>
      <c r="I60" s="11">
        <f t="shared" si="1"/>
        <v>13</v>
      </c>
      <c r="J60" s="11">
        <f t="shared" si="2"/>
        <v>1675.4021602247408</v>
      </c>
      <c r="K60" s="11">
        <f t="shared" si="3"/>
        <v>28</v>
      </c>
      <c r="L60" s="11">
        <f t="shared" si="4"/>
        <v>3255.2021456940811</v>
      </c>
      <c r="M60" s="11">
        <f t="shared" si="5"/>
        <v>45</v>
      </c>
      <c r="N60" s="11">
        <f t="shared" si="6"/>
        <v>2433.7539717136492</v>
      </c>
      <c r="O60" s="11">
        <f t="shared" si="7"/>
        <v>10</v>
      </c>
      <c r="P60" s="11">
        <f t="shared" si="8"/>
        <v>14323.020221834739</v>
      </c>
      <c r="Q60" s="11">
        <f t="shared" si="9"/>
        <v>12</v>
      </c>
    </row>
    <row r="61" spans="1:17" x14ac:dyDescent="0.25">
      <c r="A61" s="7" t="s">
        <v>110</v>
      </c>
      <c r="B61" s="8" t="s">
        <v>111</v>
      </c>
      <c r="C61" s="9">
        <v>2171.15</v>
      </c>
      <c r="D61" s="10">
        <v>13814392.869999999</v>
      </c>
      <c r="E61" s="10">
        <v>2488437.77</v>
      </c>
      <c r="F61" s="10">
        <v>5689108.3600000003</v>
      </c>
      <c r="G61" s="10">
        <v>551014.69999999995</v>
      </c>
      <c r="H61" s="11">
        <f t="shared" si="0"/>
        <v>6362.7077217142978</v>
      </c>
      <c r="I61" s="11">
        <f t="shared" si="1"/>
        <v>61</v>
      </c>
      <c r="J61" s="11">
        <f t="shared" si="2"/>
        <v>1146.1381157451119</v>
      </c>
      <c r="K61" s="11">
        <f t="shared" si="3"/>
        <v>73</v>
      </c>
      <c r="L61" s="11">
        <f t="shared" si="4"/>
        <v>2620.320272666559</v>
      </c>
      <c r="M61" s="11">
        <f t="shared" si="5"/>
        <v>84</v>
      </c>
      <c r="N61" s="11">
        <f t="shared" si="6"/>
        <v>253.78932823618817</v>
      </c>
      <c r="O61" s="11">
        <f t="shared" si="7"/>
        <v>74</v>
      </c>
      <c r="P61" s="11">
        <f t="shared" si="8"/>
        <v>10382.955438362158</v>
      </c>
      <c r="Q61" s="11">
        <f t="shared" si="9"/>
        <v>98</v>
      </c>
    </row>
    <row r="62" spans="1:17" x14ac:dyDescent="0.25">
      <c r="A62" s="7" t="s">
        <v>112</v>
      </c>
      <c r="B62" s="8" t="s">
        <v>113</v>
      </c>
      <c r="C62" s="9">
        <v>3395.7</v>
      </c>
      <c r="D62" s="10">
        <v>22412043.960000001</v>
      </c>
      <c r="E62" s="10">
        <v>4438335.09</v>
      </c>
      <c r="F62" s="10">
        <v>8198853.3600000003</v>
      </c>
      <c r="G62" s="10">
        <v>5067816.78</v>
      </c>
      <c r="H62" s="11">
        <f t="shared" si="0"/>
        <v>6600.1248520187301</v>
      </c>
      <c r="I62" s="11">
        <f t="shared" si="1"/>
        <v>35</v>
      </c>
      <c r="J62" s="11">
        <f t="shared" si="2"/>
        <v>1307.0457019171306</v>
      </c>
      <c r="K62" s="11">
        <f t="shared" si="3"/>
        <v>56</v>
      </c>
      <c r="L62" s="11">
        <f t="shared" si="4"/>
        <v>2414.4810672320878</v>
      </c>
      <c r="M62" s="11">
        <f t="shared" si="5"/>
        <v>97</v>
      </c>
      <c r="N62" s="11">
        <f t="shared" si="6"/>
        <v>1492.4218217156995</v>
      </c>
      <c r="O62" s="11">
        <f t="shared" si="7"/>
        <v>19</v>
      </c>
      <c r="P62" s="11">
        <f t="shared" si="8"/>
        <v>11814.073442883649</v>
      </c>
      <c r="Q62" s="11">
        <f t="shared" si="9"/>
        <v>44</v>
      </c>
    </row>
    <row r="63" spans="1:17" x14ac:dyDescent="0.25">
      <c r="A63" s="7" t="s">
        <v>114</v>
      </c>
      <c r="B63" s="8" t="s">
        <v>115</v>
      </c>
      <c r="C63" s="9">
        <v>8948.4500000000007</v>
      </c>
      <c r="D63" s="10">
        <v>54746207.909999996</v>
      </c>
      <c r="E63" s="10">
        <v>9033823.4800000004</v>
      </c>
      <c r="F63" s="10">
        <v>20574015.34</v>
      </c>
      <c r="G63" s="10">
        <v>2689105.56</v>
      </c>
      <c r="H63" s="11">
        <f t="shared" si="0"/>
        <v>6117.9542725276433</v>
      </c>
      <c r="I63" s="11">
        <f t="shared" si="1"/>
        <v>78</v>
      </c>
      <c r="J63" s="11">
        <f t="shared" si="2"/>
        <v>1009.5405885935553</v>
      </c>
      <c r="K63" s="11">
        <f t="shared" si="3"/>
        <v>91</v>
      </c>
      <c r="L63" s="11">
        <f t="shared" si="4"/>
        <v>2299.1708441126675</v>
      </c>
      <c r="M63" s="11">
        <f t="shared" si="5"/>
        <v>106</v>
      </c>
      <c r="N63" s="11">
        <f t="shared" si="6"/>
        <v>300.51076555157596</v>
      </c>
      <c r="O63" s="11">
        <f t="shared" si="7"/>
        <v>57</v>
      </c>
      <c r="P63" s="11">
        <f t="shared" si="8"/>
        <v>9727.1764707854436</v>
      </c>
      <c r="Q63" s="11">
        <f t="shared" si="9"/>
        <v>122</v>
      </c>
    </row>
    <row r="64" spans="1:17" x14ac:dyDescent="0.25">
      <c r="A64" s="7" t="s">
        <v>116</v>
      </c>
      <c r="B64" s="8" t="s">
        <v>117</v>
      </c>
      <c r="C64" s="9">
        <v>20320.099999999999</v>
      </c>
      <c r="D64" s="10">
        <v>119410912.58</v>
      </c>
      <c r="E64" s="10">
        <v>12358460.68</v>
      </c>
      <c r="F64" s="10">
        <v>92863241.370000005</v>
      </c>
      <c r="G64" s="10">
        <v>9797840.2599999998</v>
      </c>
      <c r="H64" s="11">
        <f t="shared" si="0"/>
        <v>5876.4923686399188</v>
      </c>
      <c r="I64" s="11">
        <f t="shared" si="1"/>
        <v>104</v>
      </c>
      <c r="J64" s="11">
        <f t="shared" si="2"/>
        <v>608.18896954247271</v>
      </c>
      <c r="K64" s="11">
        <f t="shared" si="3"/>
        <v>128</v>
      </c>
      <c r="L64" s="11">
        <f t="shared" si="4"/>
        <v>4570.0189157533678</v>
      </c>
      <c r="M64" s="11">
        <f t="shared" si="5"/>
        <v>17</v>
      </c>
      <c r="N64" s="11">
        <f t="shared" si="6"/>
        <v>482.17480524210021</v>
      </c>
      <c r="O64" s="11">
        <f t="shared" si="7"/>
        <v>41</v>
      </c>
      <c r="P64" s="11">
        <f t="shared" si="8"/>
        <v>11536.875059177859</v>
      </c>
      <c r="Q64" s="11">
        <f t="shared" si="9"/>
        <v>54</v>
      </c>
    </row>
    <row r="65" spans="1:17" x14ac:dyDescent="0.25">
      <c r="A65" s="7" t="s">
        <v>118</v>
      </c>
      <c r="B65" s="8" t="s">
        <v>119</v>
      </c>
      <c r="C65" s="9">
        <v>1567.65</v>
      </c>
      <c r="D65" s="10">
        <v>10925717.560000001</v>
      </c>
      <c r="E65" s="10">
        <v>3873572.82</v>
      </c>
      <c r="F65" s="10">
        <v>4003170.38</v>
      </c>
      <c r="G65" s="10">
        <v>391492.67</v>
      </c>
      <c r="H65" s="11">
        <f t="shared" si="0"/>
        <v>6969.4878065894809</v>
      </c>
      <c r="I65" s="11">
        <f t="shared" si="1"/>
        <v>12</v>
      </c>
      <c r="J65" s="11">
        <f t="shared" si="2"/>
        <v>2470.9423787197393</v>
      </c>
      <c r="K65" s="11">
        <f t="shared" si="3"/>
        <v>3</v>
      </c>
      <c r="L65" s="11">
        <f t="shared" si="4"/>
        <v>2553.6123369374541</v>
      </c>
      <c r="M65" s="11">
        <f t="shared" si="5"/>
        <v>89</v>
      </c>
      <c r="N65" s="11">
        <f t="shared" si="6"/>
        <v>249.73219149682643</v>
      </c>
      <c r="O65" s="11">
        <f t="shared" si="7"/>
        <v>76</v>
      </c>
      <c r="P65" s="11">
        <f t="shared" si="8"/>
        <v>12243.774713743504</v>
      </c>
      <c r="Q65" s="11">
        <f t="shared" si="9"/>
        <v>35</v>
      </c>
    </row>
    <row r="66" spans="1:17" x14ac:dyDescent="0.25">
      <c r="A66" s="7" t="s">
        <v>120</v>
      </c>
      <c r="B66" s="8" t="s">
        <v>121</v>
      </c>
      <c r="C66" s="9">
        <v>7575.7</v>
      </c>
      <c r="D66" s="10">
        <v>45936176.670000002</v>
      </c>
      <c r="E66" s="10">
        <v>8569839.3599999994</v>
      </c>
      <c r="F66" s="10">
        <v>24167984.949999999</v>
      </c>
      <c r="G66" s="10">
        <v>43564518.420000002</v>
      </c>
      <c r="H66" s="11">
        <f t="shared" si="0"/>
        <v>6063.6214039626702</v>
      </c>
      <c r="I66" s="11">
        <f t="shared" si="1"/>
        <v>85</v>
      </c>
      <c r="J66" s="11">
        <f t="shared" si="2"/>
        <v>1131.2273928481857</v>
      </c>
      <c r="K66" s="11">
        <f t="shared" si="3"/>
        <v>76</v>
      </c>
      <c r="L66" s="11">
        <f t="shared" si="4"/>
        <v>3190.1982589067675</v>
      </c>
      <c r="M66" s="11">
        <f t="shared" si="5"/>
        <v>47</v>
      </c>
      <c r="N66" s="11">
        <f t="shared" si="6"/>
        <v>5750.5601356970319</v>
      </c>
      <c r="O66" s="11">
        <f t="shared" si="7"/>
        <v>3</v>
      </c>
      <c r="P66" s="11">
        <f t="shared" si="8"/>
        <v>16135.607191414656</v>
      </c>
      <c r="Q66" s="11">
        <f t="shared" si="9"/>
        <v>3</v>
      </c>
    </row>
    <row r="67" spans="1:17" x14ac:dyDescent="0.25">
      <c r="A67" s="7" t="s">
        <v>122</v>
      </c>
      <c r="B67" s="8" t="s">
        <v>123</v>
      </c>
      <c r="C67" s="9">
        <v>2872.65</v>
      </c>
      <c r="D67" s="10">
        <v>16086362.869999999</v>
      </c>
      <c r="E67" s="10">
        <v>3755411.47</v>
      </c>
      <c r="F67" s="10">
        <v>11222222.18</v>
      </c>
      <c r="G67" s="10">
        <v>281575.34999999998</v>
      </c>
      <c r="H67" s="11">
        <f t="shared" si="0"/>
        <v>5599.8339059753189</v>
      </c>
      <c r="I67" s="11">
        <f t="shared" si="1"/>
        <v>120</v>
      </c>
      <c r="J67" s="11">
        <f t="shared" si="2"/>
        <v>1307.2986510713106</v>
      </c>
      <c r="K67" s="11">
        <f t="shared" si="3"/>
        <v>55</v>
      </c>
      <c r="L67" s="11">
        <f t="shared" si="4"/>
        <v>3906.5748281203764</v>
      </c>
      <c r="M67" s="11">
        <f t="shared" si="5"/>
        <v>30</v>
      </c>
      <c r="N67" s="11">
        <f t="shared" si="6"/>
        <v>98.019372356534902</v>
      </c>
      <c r="O67" s="11">
        <f t="shared" si="7"/>
        <v>124</v>
      </c>
      <c r="P67" s="11">
        <f t="shared" si="8"/>
        <v>10911.726757523542</v>
      </c>
      <c r="Q67" s="11">
        <f t="shared" si="9"/>
        <v>69</v>
      </c>
    </row>
    <row r="68" spans="1:17" x14ac:dyDescent="0.25">
      <c r="A68" s="7" t="s">
        <v>124</v>
      </c>
      <c r="B68" s="8" t="s">
        <v>125</v>
      </c>
      <c r="C68" s="9">
        <v>18214.95</v>
      </c>
      <c r="D68" s="10">
        <v>107590174.22</v>
      </c>
      <c r="E68" s="10">
        <v>16197331.17</v>
      </c>
      <c r="F68" s="10">
        <v>54817508.640000001</v>
      </c>
      <c r="G68" s="10">
        <v>89155871.659999996</v>
      </c>
      <c r="H68" s="11">
        <f t="shared" si="0"/>
        <v>5906.6961051224407</v>
      </c>
      <c r="I68" s="11">
        <f t="shared" si="1"/>
        <v>99</v>
      </c>
      <c r="J68" s="11">
        <f t="shared" si="2"/>
        <v>889.23280986222846</v>
      </c>
      <c r="K68" s="11">
        <f t="shared" si="3"/>
        <v>107</v>
      </c>
      <c r="L68" s="11">
        <f t="shared" si="4"/>
        <v>3009.4789521793909</v>
      </c>
      <c r="M68" s="11">
        <f t="shared" si="5"/>
        <v>52</v>
      </c>
      <c r="N68" s="11">
        <f t="shared" si="6"/>
        <v>4894.6536586704869</v>
      </c>
      <c r="O68" s="11">
        <f t="shared" si="7"/>
        <v>4</v>
      </c>
      <c r="P68" s="11">
        <f t="shared" si="8"/>
        <v>14700.061525834548</v>
      </c>
      <c r="Q68" s="11">
        <f t="shared" si="9"/>
        <v>9</v>
      </c>
    </row>
    <row r="69" spans="1:17" x14ac:dyDescent="0.25">
      <c r="A69" s="7" t="s">
        <v>126</v>
      </c>
      <c r="B69" s="8" t="s">
        <v>127</v>
      </c>
      <c r="C69" s="9">
        <v>7473.25</v>
      </c>
      <c r="D69" s="10">
        <v>46368040.439999998</v>
      </c>
      <c r="E69" s="10">
        <v>9816734.6699999999</v>
      </c>
      <c r="F69" s="10">
        <v>21972404.34</v>
      </c>
      <c r="G69" s="10">
        <v>1063329.49</v>
      </c>
      <c r="H69" s="11">
        <f t="shared" si="0"/>
        <v>6204.5348998093195</v>
      </c>
      <c r="I69" s="11">
        <f t="shared" si="1"/>
        <v>70</v>
      </c>
      <c r="J69" s="11">
        <f t="shared" si="2"/>
        <v>1313.5830689459071</v>
      </c>
      <c r="K69" s="11">
        <f t="shared" si="3"/>
        <v>53</v>
      </c>
      <c r="L69" s="11">
        <f t="shared" si="4"/>
        <v>2940.1404128056733</v>
      </c>
      <c r="M69" s="11">
        <f t="shared" si="5"/>
        <v>60</v>
      </c>
      <c r="N69" s="11">
        <f t="shared" si="6"/>
        <v>142.28474759977252</v>
      </c>
      <c r="O69" s="11">
        <f t="shared" si="7"/>
        <v>102</v>
      </c>
      <c r="P69" s="11">
        <f t="shared" si="8"/>
        <v>10600.543129160673</v>
      </c>
      <c r="Q69" s="11">
        <f t="shared" si="9"/>
        <v>85</v>
      </c>
    </row>
    <row r="70" spans="1:17" x14ac:dyDescent="0.25">
      <c r="A70" s="7" t="s">
        <v>128</v>
      </c>
      <c r="B70" s="8" t="s">
        <v>129</v>
      </c>
      <c r="C70" s="9">
        <v>2812.6</v>
      </c>
      <c r="D70" s="10">
        <v>16456700.119999999</v>
      </c>
      <c r="E70" s="10">
        <v>3719919.94</v>
      </c>
      <c r="F70" s="10">
        <v>7157560.21</v>
      </c>
      <c r="G70" s="10">
        <v>2167374.1800000002</v>
      </c>
      <c r="H70" s="11">
        <f t="shared" si="0"/>
        <v>5851.0631159780987</v>
      </c>
      <c r="I70" s="11">
        <f t="shared" si="1"/>
        <v>106</v>
      </c>
      <c r="J70" s="11">
        <f t="shared" si="2"/>
        <v>1322.5911754248739</v>
      </c>
      <c r="K70" s="11">
        <f t="shared" si="3"/>
        <v>52</v>
      </c>
      <c r="L70" s="11">
        <f t="shared" si="4"/>
        <v>2544.8198144065991</v>
      </c>
      <c r="M70" s="11">
        <f t="shared" si="5"/>
        <v>90</v>
      </c>
      <c r="N70" s="11">
        <f t="shared" si="6"/>
        <v>770.59453174998225</v>
      </c>
      <c r="O70" s="11">
        <f t="shared" si="7"/>
        <v>29</v>
      </c>
      <c r="P70" s="11">
        <f t="shared" si="8"/>
        <v>10489.068637559554</v>
      </c>
      <c r="Q70" s="11">
        <f t="shared" si="9"/>
        <v>88</v>
      </c>
    </row>
    <row r="71" spans="1:17" x14ac:dyDescent="0.25">
      <c r="A71" s="7" t="s">
        <v>130</v>
      </c>
      <c r="B71" s="8" t="s">
        <v>131</v>
      </c>
      <c r="C71" s="9">
        <v>1680.95</v>
      </c>
      <c r="D71" s="10">
        <v>11518457.75</v>
      </c>
      <c r="E71" s="10">
        <v>3725686.91</v>
      </c>
      <c r="F71" s="10">
        <v>4012504.77</v>
      </c>
      <c r="G71" s="10">
        <v>906141.12</v>
      </c>
      <c r="H71" s="11">
        <f t="shared" ref="H71:H134" si="10">D71/C71</f>
        <v>6852.3500104107798</v>
      </c>
      <c r="I71" s="11">
        <f t="shared" ref="I71:I134" si="11">RANK(H71,$H$6:$H$142)</f>
        <v>19</v>
      </c>
      <c r="J71" s="11">
        <f t="shared" ref="J71:J134" si="12">E71/C71</f>
        <v>2216.417448466641</v>
      </c>
      <c r="K71" s="11">
        <f t="shared" ref="K71:K134" si="13">RANK(J71,$J$6:$J$142)</f>
        <v>7</v>
      </c>
      <c r="L71" s="11">
        <f t="shared" ref="L71:L134" si="14">F71/C71</f>
        <v>2387.0458788185251</v>
      </c>
      <c r="M71" s="11">
        <f t="shared" ref="M71:M134" si="15">RANK(L71,$L$6:$L$142)</f>
        <v>102</v>
      </c>
      <c r="N71" s="11">
        <f t="shared" ref="N71:N134" si="16">G71/C71</f>
        <v>539.06488592760047</v>
      </c>
      <c r="O71" s="11">
        <f t="shared" ref="O71:O134" si="17">RANK(N71,$N$6:$N$142)</f>
        <v>38</v>
      </c>
      <c r="P71" s="11">
        <f t="shared" ref="P71:P134" si="18">SUM(D71:G71)/C71</f>
        <v>11994.878223623546</v>
      </c>
      <c r="Q71" s="11">
        <f t="shared" ref="Q71:Q134" si="19">RANK(P71,$P$6:$P$142)</f>
        <v>41</v>
      </c>
    </row>
    <row r="72" spans="1:17" x14ac:dyDescent="0.25">
      <c r="A72" s="7" t="s">
        <v>132</v>
      </c>
      <c r="B72" s="8" t="s">
        <v>133</v>
      </c>
      <c r="C72" s="9">
        <v>2395.5</v>
      </c>
      <c r="D72" s="10">
        <v>16137122.6</v>
      </c>
      <c r="E72" s="10">
        <v>2582544.41</v>
      </c>
      <c r="F72" s="10">
        <v>6906314.8200000003</v>
      </c>
      <c r="G72" s="10">
        <v>2017114.24</v>
      </c>
      <c r="H72" s="11">
        <f t="shared" si="10"/>
        <v>6736.4318931329572</v>
      </c>
      <c r="I72" s="11">
        <f t="shared" si="11"/>
        <v>28</v>
      </c>
      <c r="J72" s="11">
        <f t="shared" si="12"/>
        <v>1078.0815737841788</v>
      </c>
      <c r="K72" s="11">
        <f t="shared" si="13"/>
        <v>85</v>
      </c>
      <c r="L72" s="11">
        <f t="shared" si="14"/>
        <v>2883.036869129618</v>
      </c>
      <c r="M72" s="11">
        <f t="shared" si="15"/>
        <v>63</v>
      </c>
      <c r="N72" s="11">
        <f t="shared" si="16"/>
        <v>842.04309747443119</v>
      </c>
      <c r="O72" s="11">
        <f t="shared" si="17"/>
        <v>28</v>
      </c>
      <c r="P72" s="11">
        <f t="shared" si="18"/>
        <v>11539.593433521184</v>
      </c>
      <c r="Q72" s="11">
        <f t="shared" si="19"/>
        <v>53</v>
      </c>
    </row>
    <row r="73" spans="1:17" x14ac:dyDescent="0.25">
      <c r="A73" s="7" t="s">
        <v>134</v>
      </c>
      <c r="B73" s="8" t="s">
        <v>135</v>
      </c>
      <c r="C73" s="9">
        <v>5328.35</v>
      </c>
      <c r="D73" s="10">
        <v>31599609.289999999</v>
      </c>
      <c r="E73" s="10">
        <v>7272112.3700000001</v>
      </c>
      <c r="F73" s="10">
        <v>13407176.460000001</v>
      </c>
      <c r="G73" s="10">
        <v>863195.37</v>
      </c>
      <c r="H73" s="11">
        <f t="shared" si="10"/>
        <v>5930.4680229339283</v>
      </c>
      <c r="I73" s="11">
        <f t="shared" si="11"/>
        <v>94</v>
      </c>
      <c r="J73" s="11">
        <f t="shared" si="12"/>
        <v>1364.7963009186708</v>
      </c>
      <c r="K73" s="11">
        <f t="shared" si="13"/>
        <v>48</v>
      </c>
      <c r="L73" s="11">
        <f t="shared" si="14"/>
        <v>2516.1966575018532</v>
      </c>
      <c r="M73" s="11">
        <f t="shared" si="15"/>
        <v>91</v>
      </c>
      <c r="N73" s="11">
        <f t="shared" si="16"/>
        <v>162.00050109320895</v>
      </c>
      <c r="O73" s="11">
        <f t="shared" si="17"/>
        <v>92</v>
      </c>
      <c r="P73" s="11">
        <f t="shared" si="18"/>
        <v>9973.4614824476612</v>
      </c>
      <c r="Q73" s="11">
        <f t="shared" si="19"/>
        <v>113</v>
      </c>
    </row>
    <row r="74" spans="1:17" x14ac:dyDescent="0.25">
      <c r="A74" s="7" t="s">
        <v>136</v>
      </c>
      <c r="B74" s="8" t="s">
        <v>137</v>
      </c>
      <c r="C74" s="9">
        <v>2989.55</v>
      </c>
      <c r="D74" s="10">
        <v>17650286.719999999</v>
      </c>
      <c r="E74" s="10">
        <v>4365855.4400000004</v>
      </c>
      <c r="F74" s="10">
        <v>9929209.0700000003</v>
      </c>
      <c r="G74" s="10">
        <v>2257708.46</v>
      </c>
      <c r="H74" s="11">
        <f t="shared" si="10"/>
        <v>5903.9944874646681</v>
      </c>
      <c r="I74" s="11">
        <f t="shared" si="11"/>
        <v>100</v>
      </c>
      <c r="J74" s="11">
        <f t="shared" si="12"/>
        <v>1460.3721095148101</v>
      </c>
      <c r="K74" s="11">
        <f t="shared" si="13"/>
        <v>40</v>
      </c>
      <c r="L74" s="11">
        <f t="shared" si="14"/>
        <v>3321.3055710725694</v>
      </c>
      <c r="M74" s="11">
        <f t="shared" si="15"/>
        <v>41</v>
      </c>
      <c r="N74" s="11">
        <f t="shared" si="16"/>
        <v>755.20010034955089</v>
      </c>
      <c r="O74" s="11">
        <f t="shared" si="17"/>
        <v>30</v>
      </c>
      <c r="P74" s="11">
        <f t="shared" si="18"/>
        <v>11440.872268401597</v>
      </c>
      <c r="Q74" s="11">
        <f t="shared" si="19"/>
        <v>57</v>
      </c>
    </row>
    <row r="75" spans="1:17" x14ac:dyDescent="0.25">
      <c r="A75" s="7" t="s">
        <v>138</v>
      </c>
      <c r="B75" s="8" t="s">
        <v>139</v>
      </c>
      <c r="C75" s="9">
        <v>6041.8</v>
      </c>
      <c r="D75" s="10">
        <v>36093600.390000001</v>
      </c>
      <c r="E75" s="10">
        <v>4386346.1399999997</v>
      </c>
      <c r="F75" s="10">
        <v>29203280.399999999</v>
      </c>
      <c r="G75" s="10">
        <v>893120.74</v>
      </c>
      <c r="H75" s="11">
        <f t="shared" si="10"/>
        <v>5973.9813284120628</v>
      </c>
      <c r="I75" s="11">
        <f t="shared" si="11"/>
        <v>90</v>
      </c>
      <c r="J75" s="11">
        <f t="shared" si="12"/>
        <v>725.99989076103145</v>
      </c>
      <c r="K75" s="11">
        <f t="shared" si="13"/>
        <v>120</v>
      </c>
      <c r="L75" s="11">
        <f t="shared" si="14"/>
        <v>4833.5397398126379</v>
      </c>
      <c r="M75" s="11">
        <f t="shared" si="15"/>
        <v>16</v>
      </c>
      <c r="N75" s="11">
        <f t="shared" si="16"/>
        <v>147.82361878910257</v>
      </c>
      <c r="O75" s="11">
        <f t="shared" si="17"/>
        <v>100</v>
      </c>
      <c r="P75" s="11">
        <f t="shared" si="18"/>
        <v>11681.344577774835</v>
      </c>
      <c r="Q75" s="11">
        <f t="shared" si="19"/>
        <v>49</v>
      </c>
    </row>
    <row r="76" spans="1:17" x14ac:dyDescent="0.25">
      <c r="A76" s="7" t="s">
        <v>140</v>
      </c>
      <c r="B76" s="8" t="s">
        <v>141</v>
      </c>
      <c r="C76" s="9">
        <v>1675.4</v>
      </c>
      <c r="D76" s="10">
        <v>9976720.9600000009</v>
      </c>
      <c r="E76" s="10">
        <v>2275049.36</v>
      </c>
      <c r="F76" s="10">
        <v>4520490.0599999996</v>
      </c>
      <c r="G76" s="10">
        <v>474479.76</v>
      </c>
      <c r="H76" s="11">
        <f t="shared" si="10"/>
        <v>5954.8292706219409</v>
      </c>
      <c r="I76" s="11">
        <f t="shared" si="11"/>
        <v>92</v>
      </c>
      <c r="J76" s="11">
        <f t="shared" si="12"/>
        <v>1357.9141458756117</v>
      </c>
      <c r="K76" s="11">
        <f t="shared" si="13"/>
        <v>49</v>
      </c>
      <c r="L76" s="11">
        <f t="shared" si="14"/>
        <v>2698.1557001313117</v>
      </c>
      <c r="M76" s="11">
        <f t="shared" si="15"/>
        <v>78</v>
      </c>
      <c r="N76" s="11">
        <f t="shared" si="16"/>
        <v>283.20386773307865</v>
      </c>
      <c r="O76" s="11">
        <f t="shared" si="17"/>
        <v>64</v>
      </c>
      <c r="P76" s="11">
        <f t="shared" si="18"/>
        <v>10294.102984361944</v>
      </c>
      <c r="Q76" s="11">
        <f t="shared" si="19"/>
        <v>101</v>
      </c>
    </row>
    <row r="77" spans="1:17" x14ac:dyDescent="0.25">
      <c r="A77" s="7" t="s">
        <v>142</v>
      </c>
      <c r="B77" s="8" t="s">
        <v>143</v>
      </c>
      <c r="C77" s="9">
        <v>1962.1</v>
      </c>
      <c r="D77" s="10">
        <v>12564392.390000001</v>
      </c>
      <c r="E77" s="10">
        <v>4125208.83</v>
      </c>
      <c r="F77" s="10">
        <v>7505559.5899999999</v>
      </c>
      <c r="G77" s="10">
        <v>209917.89</v>
      </c>
      <c r="H77" s="11">
        <f t="shared" si="10"/>
        <v>6403.5433413179762</v>
      </c>
      <c r="I77" s="11">
        <f t="shared" si="11"/>
        <v>58</v>
      </c>
      <c r="J77" s="11">
        <f t="shared" si="12"/>
        <v>2102.445762193568</v>
      </c>
      <c r="K77" s="11">
        <f t="shared" si="13"/>
        <v>13</v>
      </c>
      <c r="L77" s="11">
        <f t="shared" si="14"/>
        <v>3825.2686356454819</v>
      </c>
      <c r="M77" s="11">
        <f t="shared" si="15"/>
        <v>34</v>
      </c>
      <c r="N77" s="11">
        <f t="shared" si="16"/>
        <v>106.98633606849805</v>
      </c>
      <c r="O77" s="11">
        <f t="shared" si="17"/>
        <v>119</v>
      </c>
      <c r="P77" s="11">
        <f t="shared" si="18"/>
        <v>12438.244075225526</v>
      </c>
      <c r="Q77" s="11">
        <f t="shared" si="19"/>
        <v>28</v>
      </c>
    </row>
    <row r="78" spans="1:17" x14ac:dyDescent="0.25">
      <c r="A78" s="7" t="s">
        <v>144</v>
      </c>
      <c r="B78" s="8" t="s">
        <v>145</v>
      </c>
      <c r="C78" s="9">
        <v>2507.1</v>
      </c>
      <c r="D78" s="10">
        <v>15614385.09</v>
      </c>
      <c r="E78" s="10">
        <v>1584846.8</v>
      </c>
      <c r="F78" s="10">
        <v>7443333.3700000001</v>
      </c>
      <c r="G78" s="10">
        <v>5144297.12</v>
      </c>
      <c r="H78" s="11">
        <f t="shared" si="10"/>
        <v>6228.0663276295327</v>
      </c>
      <c r="I78" s="11">
        <f t="shared" si="11"/>
        <v>68</v>
      </c>
      <c r="J78" s="11">
        <f t="shared" si="12"/>
        <v>632.14343265127047</v>
      </c>
      <c r="K78" s="11">
        <f t="shared" si="13"/>
        <v>126</v>
      </c>
      <c r="L78" s="11">
        <f t="shared" si="14"/>
        <v>2968.9016672649677</v>
      </c>
      <c r="M78" s="11">
        <f t="shared" si="15"/>
        <v>56</v>
      </c>
      <c r="N78" s="11">
        <f t="shared" si="16"/>
        <v>2051.8914762075706</v>
      </c>
      <c r="O78" s="11">
        <f t="shared" si="17"/>
        <v>11</v>
      </c>
      <c r="P78" s="11">
        <f t="shared" si="18"/>
        <v>11881.002903753342</v>
      </c>
      <c r="Q78" s="11">
        <f t="shared" si="19"/>
        <v>43</v>
      </c>
    </row>
    <row r="79" spans="1:17" x14ac:dyDescent="0.25">
      <c r="A79" s="7" t="s">
        <v>146</v>
      </c>
      <c r="B79" s="8" t="s">
        <v>147</v>
      </c>
      <c r="C79" s="9">
        <v>5107.3500000000004</v>
      </c>
      <c r="D79" s="10">
        <v>23755790.280000001</v>
      </c>
      <c r="E79" s="10">
        <v>3497428.81</v>
      </c>
      <c r="F79" s="10">
        <v>39842573.390000001</v>
      </c>
      <c r="G79" s="10">
        <v>7795411.0800000001</v>
      </c>
      <c r="H79" s="11">
        <f t="shared" si="10"/>
        <v>4651.294757555288</v>
      </c>
      <c r="I79" s="11">
        <f t="shared" si="11"/>
        <v>135</v>
      </c>
      <c r="J79" s="11">
        <f t="shared" si="12"/>
        <v>684.78346109038932</v>
      </c>
      <c r="K79" s="11">
        <f t="shared" si="13"/>
        <v>125</v>
      </c>
      <c r="L79" s="11">
        <f t="shared" si="14"/>
        <v>7801.0266361224503</v>
      </c>
      <c r="M79" s="11">
        <f t="shared" si="15"/>
        <v>4</v>
      </c>
      <c r="N79" s="11">
        <f t="shared" si="16"/>
        <v>1526.312291109871</v>
      </c>
      <c r="O79" s="11">
        <f t="shared" si="17"/>
        <v>18</v>
      </c>
      <c r="P79" s="11">
        <f t="shared" si="18"/>
        <v>14663.417145877998</v>
      </c>
      <c r="Q79" s="11">
        <f t="shared" si="19"/>
        <v>10</v>
      </c>
    </row>
    <row r="80" spans="1:17" x14ac:dyDescent="0.25">
      <c r="A80" s="7" t="s">
        <v>148</v>
      </c>
      <c r="B80" s="8" t="s">
        <v>149</v>
      </c>
      <c r="C80" s="9">
        <v>1693.95</v>
      </c>
      <c r="D80" s="10">
        <v>10954350.49</v>
      </c>
      <c r="E80" s="10">
        <v>1899149.59</v>
      </c>
      <c r="F80" s="10">
        <v>2980931.17</v>
      </c>
      <c r="G80" s="10">
        <v>198705.63</v>
      </c>
      <c r="H80" s="11">
        <f t="shared" si="10"/>
        <v>6466.7496029989079</v>
      </c>
      <c r="I80" s="11">
        <f t="shared" si="11"/>
        <v>48</v>
      </c>
      <c r="J80" s="11">
        <f t="shared" si="12"/>
        <v>1121.1367454765489</v>
      </c>
      <c r="K80" s="11">
        <f t="shared" si="13"/>
        <v>80</v>
      </c>
      <c r="L80" s="11">
        <f t="shared" si="14"/>
        <v>1759.7515688184419</v>
      </c>
      <c r="M80" s="11">
        <f t="shared" si="15"/>
        <v>133</v>
      </c>
      <c r="N80" s="11">
        <f t="shared" si="16"/>
        <v>117.30312583016027</v>
      </c>
      <c r="O80" s="11">
        <f t="shared" si="17"/>
        <v>114</v>
      </c>
      <c r="P80" s="11">
        <f t="shared" si="18"/>
        <v>9464.9410431240594</v>
      </c>
      <c r="Q80" s="11">
        <f t="shared" si="19"/>
        <v>133</v>
      </c>
    </row>
    <row r="81" spans="1:17" x14ac:dyDescent="0.25">
      <c r="A81" s="7" t="s">
        <v>150</v>
      </c>
      <c r="B81" s="8" t="s">
        <v>151</v>
      </c>
      <c r="C81" s="9">
        <v>8501.6</v>
      </c>
      <c r="D81" s="10">
        <v>44416625.670000002</v>
      </c>
      <c r="E81" s="10">
        <v>4948103.7</v>
      </c>
      <c r="F81" s="10">
        <v>77685812.659999996</v>
      </c>
      <c r="G81" s="10">
        <v>4870587.63</v>
      </c>
      <c r="H81" s="11">
        <f t="shared" si="10"/>
        <v>5224.5019372823936</v>
      </c>
      <c r="I81" s="11">
        <f t="shared" si="11"/>
        <v>127</v>
      </c>
      <c r="J81" s="11">
        <f t="shared" si="12"/>
        <v>582.0202902982968</v>
      </c>
      <c r="K81" s="11">
        <f t="shared" si="13"/>
        <v>129</v>
      </c>
      <c r="L81" s="11">
        <f t="shared" si="14"/>
        <v>9137.7873176813773</v>
      </c>
      <c r="M81" s="11">
        <f t="shared" si="15"/>
        <v>2</v>
      </c>
      <c r="N81" s="11">
        <f t="shared" si="16"/>
        <v>572.9024689470217</v>
      </c>
      <c r="O81" s="11">
        <f t="shared" si="17"/>
        <v>36</v>
      </c>
      <c r="P81" s="11">
        <f t="shared" si="18"/>
        <v>15517.21201420909</v>
      </c>
      <c r="Q81" s="11">
        <f t="shared" si="19"/>
        <v>4</v>
      </c>
    </row>
    <row r="82" spans="1:17" x14ac:dyDescent="0.25">
      <c r="A82" s="7" t="s">
        <v>152</v>
      </c>
      <c r="B82" s="8" t="s">
        <v>153</v>
      </c>
      <c r="C82" s="9">
        <v>3615.45</v>
      </c>
      <c r="D82" s="10">
        <v>21957168.57</v>
      </c>
      <c r="E82" s="10">
        <v>7833424.6500000004</v>
      </c>
      <c r="F82" s="10">
        <v>13131973.25</v>
      </c>
      <c r="G82" s="10">
        <v>1980224.6</v>
      </c>
      <c r="H82" s="11">
        <f t="shared" si="10"/>
        <v>6073.1495581462896</v>
      </c>
      <c r="I82" s="11">
        <f t="shared" si="11"/>
        <v>84</v>
      </c>
      <c r="J82" s="11">
        <f t="shared" si="12"/>
        <v>2166.6527403227815</v>
      </c>
      <c r="K82" s="11">
        <f t="shared" si="13"/>
        <v>9</v>
      </c>
      <c r="L82" s="11">
        <f t="shared" si="14"/>
        <v>3632.1822318107015</v>
      </c>
      <c r="M82" s="11">
        <f t="shared" si="15"/>
        <v>37</v>
      </c>
      <c r="N82" s="11">
        <f t="shared" si="16"/>
        <v>547.71179244630684</v>
      </c>
      <c r="O82" s="11">
        <f t="shared" si="17"/>
        <v>37</v>
      </c>
      <c r="P82" s="11">
        <f t="shared" si="18"/>
        <v>12419.696322726079</v>
      </c>
      <c r="Q82" s="11">
        <f t="shared" si="19"/>
        <v>29</v>
      </c>
    </row>
    <row r="83" spans="1:17" x14ac:dyDescent="0.25">
      <c r="A83" s="7" t="s">
        <v>154</v>
      </c>
      <c r="B83" s="8" t="s">
        <v>155</v>
      </c>
      <c r="C83" s="9">
        <v>23558.5</v>
      </c>
      <c r="D83" s="10">
        <v>128865505.48</v>
      </c>
      <c r="E83" s="10">
        <v>45727072.439999998</v>
      </c>
      <c r="F83" s="10">
        <v>114773033.69</v>
      </c>
      <c r="G83" s="10">
        <v>8440183.9100000001</v>
      </c>
      <c r="H83" s="11">
        <f t="shared" si="10"/>
        <v>5470.0216686121785</v>
      </c>
      <c r="I83" s="11">
        <f t="shared" si="11"/>
        <v>124</v>
      </c>
      <c r="J83" s="11">
        <f t="shared" si="12"/>
        <v>1941.0010161937305</v>
      </c>
      <c r="K83" s="11">
        <f t="shared" si="13"/>
        <v>19</v>
      </c>
      <c r="L83" s="11">
        <f t="shared" si="14"/>
        <v>4871.8311305898078</v>
      </c>
      <c r="M83" s="11">
        <f t="shared" si="15"/>
        <v>15</v>
      </c>
      <c r="N83" s="11">
        <f t="shared" si="16"/>
        <v>358.26491117855551</v>
      </c>
      <c r="O83" s="11">
        <f t="shared" si="17"/>
        <v>52</v>
      </c>
      <c r="P83" s="11">
        <f t="shared" si="18"/>
        <v>12641.118726574274</v>
      </c>
      <c r="Q83" s="11">
        <f t="shared" si="19"/>
        <v>25</v>
      </c>
    </row>
    <row r="84" spans="1:17" x14ac:dyDescent="0.25">
      <c r="A84" s="7" t="s">
        <v>156</v>
      </c>
      <c r="B84" s="8" t="s">
        <v>157</v>
      </c>
      <c r="C84" s="9">
        <v>2313.15</v>
      </c>
      <c r="D84" s="10">
        <v>14357514.380000001</v>
      </c>
      <c r="E84" s="10">
        <v>2519720.5099999998</v>
      </c>
      <c r="F84" s="10">
        <v>6624024.5</v>
      </c>
      <c r="G84" s="10">
        <v>669811.25</v>
      </c>
      <c r="H84" s="11">
        <f t="shared" si="10"/>
        <v>6206.9102219916567</v>
      </c>
      <c r="I84" s="11">
        <f t="shared" si="11"/>
        <v>69</v>
      </c>
      <c r="J84" s="11">
        <f t="shared" si="12"/>
        <v>1089.3026868123552</v>
      </c>
      <c r="K84" s="11">
        <f t="shared" si="13"/>
        <v>84</v>
      </c>
      <c r="L84" s="11">
        <f t="shared" si="14"/>
        <v>2863.638112530532</v>
      </c>
      <c r="M84" s="11">
        <f t="shared" si="15"/>
        <v>69</v>
      </c>
      <c r="N84" s="11">
        <f t="shared" si="16"/>
        <v>289.56671638242221</v>
      </c>
      <c r="O84" s="11">
        <f t="shared" si="17"/>
        <v>61</v>
      </c>
      <c r="P84" s="11">
        <f t="shared" si="18"/>
        <v>10449.417737716965</v>
      </c>
      <c r="Q84" s="11">
        <f t="shared" si="19"/>
        <v>92</v>
      </c>
    </row>
    <row r="85" spans="1:17" x14ac:dyDescent="0.25">
      <c r="A85" s="7" t="s">
        <v>158</v>
      </c>
      <c r="B85" s="8" t="s">
        <v>159</v>
      </c>
      <c r="C85" s="9">
        <v>1101.2</v>
      </c>
      <c r="D85" s="10">
        <v>7095077.6200000001</v>
      </c>
      <c r="E85" s="10">
        <v>1009804.22</v>
      </c>
      <c r="F85" s="10">
        <v>6804512.96</v>
      </c>
      <c r="G85" s="10">
        <v>97198.67</v>
      </c>
      <c r="H85" s="11">
        <f t="shared" si="10"/>
        <v>6443.041790773701</v>
      </c>
      <c r="I85" s="11">
        <f t="shared" si="11"/>
        <v>51</v>
      </c>
      <c r="J85" s="11">
        <f t="shared" si="12"/>
        <v>917.00346894297127</v>
      </c>
      <c r="K85" s="11">
        <f t="shared" si="13"/>
        <v>103</v>
      </c>
      <c r="L85" s="11">
        <f t="shared" si="14"/>
        <v>6179.1799491463853</v>
      </c>
      <c r="M85" s="11">
        <f t="shared" si="15"/>
        <v>8</v>
      </c>
      <c r="N85" s="11">
        <f t="shared" si="16"/>
        <v>88.26613694151834</v>
      </c>
      <c r="O85" s="11">
        <f t="shared" si="17"/>
        <v>129</v>
      </c>
      <c r="P85" s="11">
        <f t="shared" si="18"/>
        <v>13627.491345804578</v>
      </c>
      <c r="Q85" s="11">
        <f t="shared" si="19"/>
        <v>16</v>
      </c>
    </row>
    <row r="86" spans="1:17" x14ac:dyDescent="0.25">
      <c r="A86" s="7" t="s">
        <v>160</v>
      </c>
      <c r="B86" s="8" t="s">
        <v>161</v>
      </c>
      <c r="C86" s="9">
        <v>1025.05</v>
      </c>
      <c r="D86" s="10">
        <v>6058824.4699999997</v>
      </c>
      <c r="E86" s="10">
        <v>1673887.35</v>
      </c>
      <c r="F86" s="10">
        <v>2160999.29</v>
      </c>
      <c r="G86" s="10">
        <v>152768.04999999999</v>
      </c>
      <c r="H86" s="11">
        <f t="shared" si="10"/>
        <v>5910.7599336617723</v>
      </c>
      <c r="I86" s="11">
        <f t="shared" si="11"/>
        <v>98</v>
      </c>
      <c r="J86" s="11">
        <f t="shared" si="12"/>
        <v>1632.9811716501636</v>
      </c>
      <c r="K86" s="11">
        <f t="shared" si="13"/>
        <v>30</v>
      </c>
      <c r="L86" s="11">
        <f t="shared" si="14"/>
        <v>2108.1891517486952</v>
      </c>
      <c r="M86" s="11">
        <f t="shared" si="15"/>
        <v>121</v>
      </c>
      <c r="N86" s="11">
        <f t="shared" si="16"/>
        <v>149.03473001317008</v>
      </c>
      <c r="O86" s="11">
        <f t="shared" si="17"/>
        <v>99</v>
      </c>
      <c r="P86" s="11">
        <f t="shared" si="18"/>
        <v>9800.9649870738012</v>
      </c>
      <c r="Q86" s="11">
        <f t="shared" si="19"/>
        <v>118</v>
      </c>
    </row>
    <row r="87" spans="1:17" x14ac:dyDescent="0.25">
      <c r="A87" s="7" t="s">
        <v>162</v>
      </c>
      <c r="B87" s="8" t="s">
        <v>163</v>
      </c>
      <c r="C87" s="9">
        <v>3089.85</v>
      </c>
      <c r="D87" s="10">
        <v>16136386.880000001</v>
      </c>
      <c r="E87" s="10">
        <v>2931412.1</v>
      </c>
      <c r="F87" s="10">
        <v>13296967.109999999</v>
      </c>
      <c r="G87" s="10">
        <v>851158.1</v>
      </c>
      <c r="H87" s="11">
        <f t="shared" si="10"/>
        <v>5222.3851902195902</v>
      </c>
      <c r="I87" s="11">
        <f t="shared" si="11"/>
        <v>128</v>
      </c>
      <c r="J87" s="11">
        <f t="shared" si="12"/>
        <v>948.72310953606166</v>
      </c>
      <c r="K87" s="11">
        <f t="shared" si="13"/>
        <v>99</v>
      </c>
      <c r="L87" s="11">
        <f t="shared" si="14"/>
        <v>4303.4345065294428</v>
      </c>
      <c r="M87" s="11">
        <f t="shared" si="15"/>
        <v>22</v>
      </c>
      <c r="N87" s="11">
        <f t="shared" si="16"/>
        <v>275.46906807773843</v>
      </c>
      <c r="O87" s="11">
        <f t="shared" si="17"/>
        <v>68</v>
      </c>
      <c r="P87" s="11">
        <f t="shared" si="18"/>
        <v>10750.011874362834</v>
      </c>
      <c r="Q87" s="11">
        <f t="shared" si="19"/>
        <v>79</v>
      </c>
    </row>
    <row r="88" spans="1:17" x14ac:dyDescent="0.25">
      <c r="A88" s="7" t="s">
        <v>164</v>
      </c>
      <c r="B88" s="8" t="s">
        <v>165</v>
      </c>
      <c r="C88" s="9">
        <v>1003.55</v>
      </c>
      <c r="D88" s="10">
        <v>6863742.6699999999</v>
      </c>
      <c r="E88" s="10">
        <v>2063656.38</v>
      </c>
      <c r="F88" s="10">
        <v>2712773.36</v>
      </c>
      <c r="G88" s="10">
        <v>115991.63</v>
      </c>
      <c r="H88" s="11">
        <f t="shared" si="10"/>
        <v>6839.4625778486379</v>
      </c>
      <c r="I88" s="11">
        <f t="shared" si="11"/>
        <v>20</v>
      </c>
      <c r="J88" s="11">
        <f t="shared" si="12"/>
        <v>2056.3563150814607</v>
      </c>
      <c r="K88" s="11">
        <f t="shared" si="13"/>
        <v>15</v>
      </c>
      <c r="L88" s="11">
        <f t="shared" si="14"/>
        <v>2703.1770813611679</v>
      </c>
      <c r="M88" s="11">
        <f t="shared" si="15"/>
        <v>77</v>
      </c>
      <c r="N88" s="11">
        <f t="shared" si="16"/>
        <v>115.58131632703902</v>
      </c>
      <c r="O88" s="11">
        <f t="shared" si="17"/>
        <v>115</v>
      </c>
      <c r="P88" s="11">
        <f t="shared" si="18"/>
        <v>11714.577290618307</v>
      </c>
      <c r="Q88" s="11">
        <f t="shared" si="19"/>
        <v>47</v>
      </c>
    </row>
    <row r="89" spans="1:17" x14ac:dyDescent="0.25">
      <c r="A89" s="7" t="s">
        <v>166</v>
      </c>
      <c r="B89" s="8" t="s">
        <v>167</v>
      </c>
      <c r="C89" s="9">
        <v>8530.5</v>
      </c>
      <c r="D89" s="10">
        <v>48587026.729999997</v>
      </c>
      <c r="E89" s="10">
        <v>10171371.82</v>
      </c>
      <c r="F89" s="10">
        <v>43589579.420000002</v>
      </c>
      <c r="G89" s="10">
        <v>1702806.37</v>
      </c>
      <c r="H89" s="11">
        <f t="shared" si="10"/>
        <v>5695.6833397807859</v>
      </c>
      <c r="I89" s="11">
        <f t="shared" si="11"/>
        <v>115</v>
      </c>
      <c r="J89" s="11">
        <f t="shared" si="12"/>
        <v>1192.3535337905164</v>
      </c>
      <c r="K89" s="11">
        <f t="shared" si="13"/>
        <v>69</v>
      </c>
      <c r="L89" s="11">
        <f t="shared" si="14"/>
        <v>5109.8504683195597</v>
      </c>
      <c r="M89" s="11">
        <f t="shared" si="15"/>
        <v>13</v>
      </c>
      <c r="N89" s="11">
        <f t="shared" si="16"/>
        <v>199.61389953695564</v>
      </c>
      <c r="O89" s="11">
        <f t="shared" si="17"/>
        <v>83</v>
      </c>
      <c r="P89" s="11">
        <f t="shared" si="18"/>
        <v>12197.501241427819</v>
      </c>
      <c r="Q89" s="11">
        <f t="shared" si="19"/>
        <v>38</v>
      </c>
    </row>
    <row r="90" spans="1:17" x14ac:dyDescent="0.25">
      <c r="A90" s="7" t="s">
        <v>168</v>
      </c>
      <c r="B90" s="8" t="s">
        <v>169</v>
      </c>
      <c r="C90" s="9">
        <v>2257.85</v>
      </c>
      <c r="D90" s="10">
        <v>13273522.279999999</v>
      </c>
      <c r="E90" s="10">
        <v>2819917.3</v>
      </c>
      <c r="F90" s="10">
        <v>5612379.0700000003</v>
      </c>
      <c r="G90" s="10">
        <v>277726.03000000003</v>
      </c>
      <c r="H90" s="11">
        <f t="shared" si="10"/>
        <v>5878.8326416723876</v>
      </c>
      <c r="I90" s="11">
        <f t="shared" si="11"/>
        <v>103</v>
      </c>
      <c r="J90" s="11">
        <f t="shared" si="12"/>
        <v>1248.9391677923688</v>
      </c>
      <c r="K90" s="11">
        <f t="shared" si="13"/>
        <v>60</v>
      </c>
      <c r="L90" s="11">
        <f t="shared" si="14"/>
        <v>2485.7183028101958</v>
      </c>
      <c r="M90" s="11">
        <f t="shared" si="15"/>
        <v>94</v>
      </c>
      <c r="N90" s="11">
        <f t="shared" si="16"/>
        <v>123.00464158380763</v>
      </c>
      <c r="O90" s="11">
        <f t="shared" si="17"/>
        <v>111</v>
      </c>
      <c r="P90" s="11">
        <f t="shared" si="18"/>
        <v>9736.4947538587603</v>
      </c>
      <c r="Q90" s="11">
        <f t="shared" si="19"/>
        <v>121</v>
      </c>
    </row>
    <row r="91" spans="1:17" x14ac:dyDescent="0.25">
      <c r="A91" s="7" t="s">
        <v>170</v>
      </c>
      <c r="B91" s="8" t="s">
        <v>171</v>
      </c>
      <c r="C91" s="9">
        <v>9276.9</v>
      </c>
      <c r="D91" s="10">
        <v>52664790.909999996</v>
      </c>
      <c r="E91" s="10">
        <v>13891096.67</v>
      </c>
      <c r="F91" s="10">
        <v>24406610.109999999</v>
      </c>
      <c r="G91" s="10">
        <v>843831.07</v>
      </c>
      <c r="H91" s="11">
        <f t="shared" si="10"/>
        <v>5676.9816328730503</v>
      </c>
      <c r="I91" s="11">
        <f t="shared" si="11"/>
        <v>117</v>
      </c>
      <c r="J91" s="11">
        <f t="shared" si="12"/>
        <v>1497.3856212743481</v>
      </c>
      <c r="K91" s="11">
        <f t="shared" si="13"/>
        <v>35</v>
      </c>
      <c r="L91" s="11">
        <f t="shared" si="14"/>
        <v>2630.9014983453526</v>
      </c>
      <c r="M91" s="11">
        <f t="shared" si="15"/>
        <v>81</v>
      </c>
      <c r="N91" s="11">
        <f t="shared" si="16"/>
        <v>90.96045769599759</v>
      </c>
      <c r="O91" s="11">
        <f t="shared" si="17"/>
        <v>128</v>
      </c>
      <c r="P91" s="11">
        <f t="shared" si="18"/>
        <v>9896.2292101887469</v>
      </c>
      <c r="Q91" s="11">
        <f t="shared" si="19"/>
        <v>114</v>
      </c>
    </row>
    <row r="92" spans="1:17" x14ac:dyDescent="0.25">
      <c r="A92" s="7" t="s">
        <v>172</v>
      </c>
      <c r="B92" s="8" t="s">
        <v>173</v>
      </c>
      <c r="C92" s="9">
        <v>593.4</v>
      </c>
      <c r="D92" s="10">
        <v>4112447.97</v>
      </c>
      <c r="E92" s="10">
        <v>1127718.01</v>
      </c>
      <c r="F92" s="10">
        <v>1665078.95</v>
      </c>
      <c r="G92" s="10">
        <v>66081.38</v>
      </c>
      <c r="H92" s="11">
        <f t="shared" si="10"/>
        <v>6930.3133973710828</v>
      </c>
      <c r="I92" s="11">
        <f t="shared" si="11"/>
        <v>14</v>
      </c>
      <c r="J92" s="11">
        <f t="shared" si="12"/>
        <v>1900.4347994607349</v>
      </c>
      <c r="K92" s="11">
        <f t="shared" si="13"/>
        <v>21</v>
      </c>
      <c r="L92" s="11">
        <f t="shared" si="14"/>
        <v>2805.9975564543311</v>
      </c>
      <c r="M92" s="11">
        <f t="shared" si="15"/>
        <v>71</v>
      </c>
      <c r="N92" s="11">
        <f t="shared" si="16"/>
        <v>111.36059993259185</v>
      </c>
      <c r="O92" s="11">
        <f t="shared" si="17"/>
        <v>117</v>
      </c>
      <c r="P92" s="11">
        <f t="shared" si="18"/>
        <v>11748.10635321874</v>
      </c>
      <c r="Q92" s="11">
        <f t="shared" si="19"/>
        <v>45</v>
      </c>
    </row>
    <row r="93" spans="1:17" x14ac:dyDescent="0.25">
      <c r="A93" s="7" t="s">
        <v>174</v>
      </c>
      <c r="B93" s="8" t="s">
        <v>175</v>
      </c>
      <c r="C93" s="9">
        <v>6962.4</v>
      </c>
      <c r="D93" s="10">
        <v>41647642.189999998</v>
      </c>
      <c r="E93" s="10">
        <v>6966217.7400000002</v>
      </c>
      <c r="F93" s="10">
        <v>17800353.98</v>
      </c>
      <c r="G93" s="10">
        <v>758354.43</v>
      </c>
      <c r="H93" s="11">
        <f t="shared" si="10"/>
        <v>5981.7939489256578</v>
      </c>
      <c r="I93" s="11">
        <f t="shared" si="11"/>
        <v>89</v>
      </c>
      <c r="J93" s="11">
        <f t="shared" si="12"/>
        <v>1000.5483367804206</v>
      </c>
      <c r="K93" s="11">
        <f t="shared" si="13"/>
        <v>93</v>
      </c>
      <c r="L93" s="11">
        <f t="shared" si="14"/>
        <v>2556.6405233827418</v>
      </c>
      <c r="M93" s="11">
        <f t="shared" si="15"/>
        <v>88</v>
      </c>
      <c r="N93" s="11">
        <f t="shared" si="16"/>
        <v>108.92141072044124</v>
      </c>
      <c r="O93" s="11">
        <f t="shared" si="17"/>
        <v>118</v>
      </c>
      <c r="P93" s="11">
        <f t="shared" si="18"/>
        <v>9647.9042198092629</v>
      </c>
      <c r="Q93" s="11">
        <f t="shared" si="19"/>
        <v>127</v>
      </c>
    </row>
    <row r="94" spans="1:17" x14ac:dyDescent="0.25">
      <c r="A94" s="7" t="s">
        <v>176</v>
      </c>
      <c r="B94" s="8" t="s">
        <v>177</v>
      </c>
      <c r="C94" s="9">
        <v>3794.6</v>
      </c>
      <c r="D94" s="10">
        <v>18098515.699999999</v>
      </c>
      <c r="E94" s="10">
        <v>3616812.24</v>
      </c>
      <c r="F94" s="10">
        <v>6722068.6699999999</v>
      </c>
      <c r="G94" s="10">
        <v>1248752.19</v>
      </c>
      <c r="H94" s="11">
        <f t="shared" si="10"/>
        <v>4769.5450640383706</v>
      </c>
      <c r="I94" s="11">
        <f t="shared" si="11"/>
        <v>133</v>
      </c>
      <c r="J94" s="11">
        <f t="shared" si="12"/>
        <v>953.14716702682767</v>
      </c>
      <c r="K94" s="11">
        <f t="shared" si="13"/>
        <v>98</v>
      </c>
      <c r="L94" s="11">
        <f t="shared" si="14"/>
        <v>1771.4828097823222</v>
      </c>
      <c r="M94" s="11">
        <f t="shared" si="15"/>
        <v>132</v>
      </c>
      <c r="N94" s="11">
        <f t="shared" si="16"/>
        <v>329.08664681389342</v>
      </c>
      <c r="O94" s="11">
        <f t="shared" si="17"/>
        <v>55</v>
      </c>
      <c r="P94" s="11">
        <f t="shared" si="18"/>
        <v>7823.2616876614138</v>
      </c>
      <c r="Q94" s="11">
        <f t="shared" si="19"/>
        <v>137</v>
      </c>
    </row>
    <row r="95" spans="1:17" x14ac:dyDescent="0.25">
      <c r="A95" s="7" t="s">
        <v>178</v>
      </c>
      <c r="B95" s="8" t="s">
        <v>179</v>
      </c>
      <c r="C95" s="9">
        <v>1735.8</v>
      </c>
      <c r="D95" s="10">
        <v>11470967.01</v>
      </c>
      <c r="E95" s="10">
        <v>3242217.23</v>
      </c>
      <c r="F95" s="10">
        <v>5139321.24</v>
      </c>
      <c r="G95" s="10">
        <v>519001.4</v>
      </c>
      <c r="H95" s="11">
        <f t="shared" si="10"/>
        <v>6608.4612340131353</v>
      </c>
      <c r="I95" s="11">
        <f t="shared" si="11"/>
        <v>34</v>
      </c>
      <c r="J95" s="11">
        <f t="shared" si="12"/>
        <v>1867.8518435303606</v>
      </c>
      <c r="K95" s="11">
        <f t="shared" si="13"/>
        <v>22</v>
      </c>
      <c r="L95" s="11">
        <f t="shared" si="14"/>
        <v>2960.7796059453858</v>
      </c>
      <c r="M95" s="11">
        <f t="shared" si="15"/>
        <v>59</v>
      </c>
      <c r="N95" s="11">
        <f t="shared" si="16"/>
        <v>298.99838691093447</v>
      </c>
      <c r="O95" s="11">
        <f t="shared" si="17"/>
        <v>59</v>
      </c>
      <c r="P95" s="11">
        <f t="shared" si="18"/>
        <v>11736.091070399816</v>
      </c>
      <c r="Q95" s="11">
        <f t="shared" si="19"/>
        <v>46</v>
      </c>
    </row>
    <row r="96" spans="1:17" x14ac:dyDescent="0.25">
      <c r="A96" s="7" t="s">
        <v>180</v>
      </c>
      <c r="B96" s="8" t="s">
        <v>181</v>
      </c>
      <c r="C96" s="9">
        <v>4421.8</v>
      </c>
      <c r="D96" s="10">
        <v>25439048.239999998</v>
      </c>
      <c r="E96" s="10">
        <v>5218086.5199999996</v>
      </c>
      <c r="F96" s="10">
        <v>24751125.460000001</v>
      </c>
      <c r="G96" s="10">
        <v>36549946.600000001</v>
      </c>
      <c r="H96" s="11">
        <f t="shared" si="10"/>
        <v>5753.0978877380248</v>
      </c>
      <c r="I96" s="11">
        <f t="shared" si="11"/>
        <v>112</v>
      </c>
      <c r="J96" s="11">
        <f t="shared" si="12"/>
        <v>1180.0819847121081</v>
      </c>
      <c r="K96" s="11">
        <f t="shared" si="13"/>
        <v>70</v>
      </c>
      <c r="L96" s="11">
        <f t="shared" si="14"/>
        <v>5597.5226061784797</v>
      </c>
      <c r="M96" s="11">
        <f t="shared" si="15"/>
        <v>10</v>
      </c>
      <c r="N96" s="11">
        <f t="shared" si="16"/>
        <v>8265.852503505359</v>
      </c>
      <c r="O96" s="11">
        <f t="shared" si="17"/>
        <v>2</v>
      </c>
      <c r="P96" s="11">
        <f t="shared" si="18"/>
        <v>20796.55498213397</v>
      </c>
      <c r="Q96" s="11">
        <f t="shared" si="19"/>
        <v>2</v>
      </c>
    </row>
    <row r="97" spans="1:17" x14ac:dyDescent="0.25">
      <c r="A97" s="7" t="s">
        <v>182</v>
      </c>
      <c r="B97" s="8" t="s">
        <v>183</v>
      </c>
      <c r="C97" s="9">
        <v>3139.35</v>
      </c>
      <c r="D97" s="10">
        <v>18567279.149999999</v>
      </c>
      <c r="E97" s="10">
        <v>3749861.51</v>
      </c>
      <c r="F97" s="10">
        <v>7177775.4199999999</v>
      </c>
      <c r="G97" s="10">
        <v>475557.2</v>
      </c>
      <c r="H97" s="11">
        <f t="shared" si="10"/>
        <v>5914.3705384872665</v>
      </c>
      <c r="I97" s="11">
        <f t="shared" si="11"/>
        <v>96</v>
      </c>
      <c r="J97" s="11">
        <f t="shared" si="12"/>
        <v>1194.4706738656091</v>
      </c>
      <c r="K97" s="11">
        <f t="shared" si="13"/>
        <v>68</v>
      </c>
      <c r="L97" s="11">
        <f t="shared" si="14"/>
        <v>2286.3890359469319</v>
      </c>
      <c r="M97" s="11">
        <f t="shared" si="15"/>
        <v>107</v>
      </c>
      <c r="N97" s="11">
        <f t="shared" si="16"/>
        <v>151.48269546243651</v>
      </c>
      <c r="O97" s="11">
        <f t="shared" si="17"/>
        <v>98</v>
      </c>
      <c r="P97" s="11">
        <f t="shared" si="18"/>
        <v>9546.7129437622425</v>
      </c>
      <c r="Q97" s="11">
        <f t="shared" si="19"/>
        <v>130</v>
      </c>
    </row>
    <row r="98" spans="1:17" x14ac:dyDescent="0.25">
      <c r="A98" s="7" t="s">
        <v>184</v>
      </c>
      <c r="B98" s="8" t="s">
        <v>185</v>
      </c>
      <c r="C98" s="9">
        <v>5095.95</v>
      </c>
      <c r="D98" s="10">
        <v>29982469.93</v>
      </c>
      <c r="E98" s="10">
        <v>8600953.0199999996</v>
      </c>
      <c r="F98" s="10">
        <v>14268350.76</v>
      </c>
      <c r="G98" s="10">
        <v>484182.44</v>
      </c>
      <c r="H98" s="11">
        <f t="shared" si="10"/>
        <v>5883.5879335550781</v>
      </c>
      <c r="I98" s="11">
        <f t="shared" si="11"/>
        <v>101</v>
      </c>
      <c r="J98" s="11">
        <f t="shared" si="12"/>
        <v>1687.801689577017</v>
      </c>
      <c r="K98" s="11">
        <f t="shared" si="13"/>
        <v>27</v>
      </c>
      <c r="L98" s="11">
        <f t="shared" si="14"/>
        <v>2799.9393165160568</v>
      </c>
      <c r="M98" s="11">
        <f t="shared" si="15"/>
        <v>72</v>
      </c>
      <c r="N98" s="11">
        <f t="shared" si="16"/>
        <v>95.013184980229397</v>
      </c>
      <c r="O98" s="11">
        <f t="shared" si="17"/>
        <v>127</v>
      </c>
      <c r="P98" s="11">
        <f t="shared" si="18"/>
        <v>10466.342124628381</v>
      </c>
      <c r="Q98" s="11">
        <f t="shared" si="19"/>
        <v>90</v>
      </c>
    </row>
    <row r="99" spans="1:17" x14ac:dyDescent="0.25">
      <c r="A99" s="7" t="s">
        <v>186</v>
      </c>
      <c r="B99" s="8" t="s">
        <v>187</v>
      </c>
      <c r="C99" s="9">
        <v>1273.3499999999999</v>
      </c>
      <c r="D99" s="10">
        <v>8188504.7000000002</v>
      </c>
      <c r="E99" s="10">
        <v>1289096.1200000001</v>
      </c>
      <c r="F99" s="10">
        <v>2805586.77</v>
      </c>
      <c r="G99" s="10">
        <v>79105.64</v>
      </c>
      <c r="H99" s="11">
        <f t="shared" si="10"/>
        <v>6430.6786822162021</v>
      </c>
      <c r="I99" s="11">
        <f t="shared" si="11"/>
        <v>55</v>
      </c>
      <c r="J99" s="11">
        <f t="shared" si="12"/>
        <v>1012.3659009698828</v>
      </c>
      <c r="K99" s="11">
        <f t="shared" si="13"/>
        <v>89</v>
      </c>
      <c r="L99" s="11">
        <f t="shared" si="14"/>
        <v>2203.3115561314644</v>
      </c>
      <c r="M99" s="11">
        <f t="shared" si="15"/>
        <v>116</v>
      </c>
      <c r="N99" s="11">
        <f t="shared" si="16"/>
        <v>62.124035025719564</v>
      </c>
      <c r="O99" s="11">
        <f t="shared" si="17"/>
        <v>133</v>
      </c>
      <c r="P99" s="11">
        <f t="shared" si="18"/>
        <v>9708.480174343269</v>
      </c>
      <c r="Q99" s="11">
        <f t="shared" si="19"/>
        <v>124</v>
      </c>
    </row>
    <row r="100" spans="1:17" x14ac:dyDescent="0.25">
      <c r="A100" s="7" t="s">
        <v>188</v>
      </c>
      <c r="B100" s="8" t="s">
        <v>189</v>
      </c>
      <c r="C100" s="9">
        <v>1931.6</v>
      </c>
      <c r="D100" s="10">
        <v>11364707.83</v>
      </c>
      <c r="E100" s="10">
        <v>1642950.29</v>
      </c>
      <c r="F100" s="10">
        <v>7403188.5499999998</v>
      </c>
      <c r="G100" s="10">
        <v>243446.52</v>
      </c>
      <c r="H100" s="11">
        <f t="shared" si="10"/>
        <v>5883.5720801408161</v>
      </c>
      <c r="I100" s="11">
        <f t="shared" si="11"/>
        <v>102</v>
      </c>
      <c r="J100" s="11">
        <f t="shared" si="12"/>
        <v>850.56444916131716</v>
      </c>
      <c r="K100" s="11">
        <f t="shared" si="13"/>
        <v>113</v>
      </c>
      <c r="L100" s="11">
        <f t="shared" si="14"/>
        <v>3832.6716452681717</v>
      </c>
      <c r="M100" s="11">
        <f t="shared" si="15"/>
        <v>33</v>
      </c>
      <c r="N100" s="11">
        <f t="shared" si="16"/>
        <v>126.03360944294886</v>
      </c>
      <c r="O100" s="11">
        <f t="shared" si="17"/>
        <v>110</v>
      </c>
      <c r="P100" s="11">
        <f t="shared" si="18"/>
        <v>10692.841784013255</v>
      </c>
      <c r="Q100" s="11">
        <f t="shared" si="19"/>
        <v>83</v>
      </c>
    </row>
    <row r="101" spans="1:17" x14ac:dyDescent="0.25">
      <c r="A101" s="7" t="s">
        <v>190</v>
      </c>
      <c r="B101" s="8" t="s">
        <v>191</v>
      </c>
      <c r="C101" s="9">
        <v>1696.45</v>
      </c>
      <c r="D101" s="10">
        <v>10743333.01</v>
      </c>
      <c r="E101" s="10">
        <v>1890916.51</v>
      </c>
      <c r="F101" s="10">
        <v>4660596.22</v>
      </c>
      <c r="G101" s="10">
        <v>429996.03</v>
      </c>
      <c r="H101" s="11">
        <f t="shared" si="10"/>
        <v>6332.8320964366767</v>
      </c>
      <c r="I101" s="11">
        <f t="shared" si="11"/>
        <v>65</v>
      </c>
      <c r="J101" s="11">
        <f t="shared" si="12"/>
        <v>1114.631442129152</v>
      </c>
      <c r="K101" s="11">
        <f t="shared" si="13"/>
        <v>81</v>
      </c>
      <c r="L101" s="11">
        <f t="shared" si="14"/>
        <v>2747.2641221374042</v>
      </c>
      <c r="M101" s="11">
        <f t="shared" si="15"/>
        <v>73</v>
      </c>
      <c r="N101" s="11">
        <f t="shared" si="16"/>
        <v>253.46814229714994</v>
      </c>
      <c r="O101" s="11">
        <f t="shared" si="17"/>
        <v>75</v>
      </c>
      <c r="P101" s="11">
        <f t="shared" si="18"/>
        <v>10448.195803000383</v>
      </c>
      <c r="Q101" s="11">
        <f t="shared" si="19"/>
        <v>93</v>
      </c>
    </row>
    <row r="102" spans="1:17" x14ac:dyDescent="0.25">
      <c r="A102" s="7" t="s">
        <v>192</v>
      </c>
      <c r="B102" s="8" t="s">
        <v>193</v>
      </c>
      <c r="C102" s="9">
        <v>3111.4</v>
      </c>
      <c r="D102" s="10">
        <v>19163513.460000001</v>
      </c>
      <c r="E102" s="10">
        <v>1678221.11</v>
      </c>
      <c r="F102" s="10">
        <v>12001693.550000001</v>
      </c>
      <c r="G102" s="10">
        <v>175860.84</v>
      </c>
      <c r="H102" s="11">
        <f t="shared" si="10"/>
        <v>6159.12883589381</v>
      </c>
      <c r="I102" s="11">
        <f t="shared" si="11"/>
        <v>75</v>
      </c>
      <c r="J102" s="11">
        <f t="shared" si="12"/>
        <v>539.37812881660989</v>
      </c>
      <c r="K102" s="11">
        <f t="shared" si="13"/>
        <v>131</v>
      </c>
      <c r="L102" s="11">
        <f t="shared" si="14"/>
        <v>3857.3290319470334</v>
      </c>
      <c r="M102" s="11">
        <f t="shared" si="15"/>
        <v>32</v>
      </c>
      <c r="N102" s="11">
        <f t="shared" si="16"/>
        <v>56.521450151057401</v>
      </c>
      <c r="O102" s="11">
        <f t="shared" si="17"/>
        <v>134</v>
      </c>
      <c r="P102" s="11">
        <f t="shared" si="18"/>
        <v>10612.35744680851</v>
      </c>
      <c r="Q102" s="11">
        <f t="shared" si="19"/>
        <v>84</v>
      </c>
    </row>
    <row r="103" spans="1:17" x14ac:dyDescent="0.25">
      <c r="A103" s="7" t="s">
        <v>194</v>
      </c>
      <c r="B103" s="8" t="s">
        <v>195</v>
      </c>
      <c r="C103" s="9">
        <v>4105.45</v>
      </c>
      <c r="D103" s="10">
        <v>19094726.190000001</v>
      </c>
      <c r="E103" s="10">
        <v>2353805.37</v>
      </c>
      <c r="F103" s="10">
        <v>35749080.75</v>
      </c>
      <c r="G103" s="10">
        <v>665704.61</v>
      </c>
      <c r="H103" s="11">
        <f t="shared" si="10"/>
        <v>4651.0677733257016</v>
      </c>
      <c r="I103" s="11">
        <f t="shared" si="11"/>
        <v>136</v>
      </c>
      <c r="J103" s="11">
        <f t="shared" si="12"/>
        <v>573.33675236575777</v>
      </c>
      <c r="K103" s="11">
        <f t="shared" si="13"/>
        <v>130</v>
      </c>
      <c r="L103" s="11">
        <f t="shared" si="14"/>
        <v>8707.7131008781016</v>
      </c>
      <c r="M103" s="11">
        <f t="shared" si="15"/>
        <v>3</v>
      </c>
      <c r="N103" s="11">
        <f t="shared" si="16"/>
        <v>162.15143528724013</v>
      </c>
      <c r="O103" s="11">
        <f t="shared" si="17"/>
        <v>91</v>
      </c>
      <c r="P103" s="11">
        <f t="shared" si="18"/>
        <v>14094.269061856801</v>
      </c>
      <c r="Q103" s="11">
        <f t="shared" si="19"/>
        <v>14</v>
      </c>
    </row>
    <row r="104" spans="1:17" x14ac:dyDescent="0.25">
      <c r="A104" s="7" t="s">
        <v>196</v>
      </c>
      <c r="B104" s="8" t="s">
        <v>197</v>
      </c>
      <c r="C104" s="9">
        <v>13872.4</v>
      </c>
      <c r="D104" s="10">
        <v>72827837.950000003</v>
      </c>
      <c r="E104" s="10">
        <v>7152683.4900000002</v>
      </c>
      <c r="F104" s="10">
        <v>104021907.61</v>
      </c>
      <c r="G104" s="10">
        <v>27067950.09</v>
      </c>
      <c r="H104" s="11">
        <f t="shared" si="10"/>
        <v>5249.8369388137598</v>
      </c>
      <c r="I104" s="11">
        <f t="shared" si="11"/>
        <v>126</v>
      </c>
      <c r="J104" s="11">
        <f t="shared" si="12"/>
        <v>515.60533793719912</v>
      </c>
      <c r="K104" s="11">
        <f t="shared" si="13"/>
        <v>133</v>
      </c>
      <c r="L104" s="11">
        <f t="shared" si="14"/>
        <v>7498.4795428332518</v>
      </c>
      <c r="M104" s="11">
        <f t="shared" si="15"/>
        <v>5</v>
      </c>
      <c r="N104" s="11">
        <f t="shared" si="16"/>
        <v>1951.208881664312</v>
      </c>
      <c r="O104" s="11">
        <f t="shared" si="17"/>
        <v>12</v>
      </c>
      <c r="P104" s="11">
        <f t="shared" si="18"/>
        <v>15215.130701248523</v>
      </c>
      <c r="Q104" s="11">
        <f t="shared" si="19"/>
        <v>6</v>
      </c>
    </row>
    <row r="105" spans="1:17" x14ac:dyDescent="0.25">
      <c r="A105" s="7" t="s">
        <v>198</v>
      </c>
      <c r="B105" s="8" t="s">
        <v>199</v>
      </c>
      <c r="C105" s="9">
        <v>23053.05</v>
      </c>
      <c r="D105" s="10">
        <v>115851136.68000001</v>
      </c>
      <c r="E105" s="10">
        <v>30256695.77</v>
      </c>
      <c r="F105" s="10">
        <v>117041785.37</v>
      </c>
      <c r="G105" s="10">
        <v>38856444.899999999</v>
      </c>
      <c r="H105" s="11">
        <f t="shared" si="10"/>
        <v>5025.4147143219661</v>
      </c>
      <c r="I105" s="11">
        <f t="shared" si="11"/>
        <v>132</v>
      </c>
      <c r="J105" s="11">
        <f t="shared" si="12"/>
        <v>1312.4812452148415</v>
      </c>
      <c r="K105" s="11">
        <f t="shared" si="13"/>
        <v>54</v>
      </c>
      <c r="L105" s="11">
        <f t="shared" si="14"/>
        <v>5077.0629209583985</v>
      </c>
      <c r="M105" s="11">
        <f t="shared" si="15"/>
        <v>14</v>
      </c>
      <c r="N105" s="11">
        <f t="shared" si="16"/>
        <v>1685.5229524943554</v>
      </c>
      <c r="O105" s="11">
        <f t="shared" si="17"/>
        <v>15</v>
      </c>
      <c r="P105" s="11">
        <f t="shared" si="18"/>
        <v>13100.481832989562</v>
      </c>
      <c r="Q105" s="11">
        <f t="shared" si="19"/>
        <v>20</v>
      </c>
    </row>
    <row r="106" spans="1:17" x14ac:dyDescent="0.25">
      <c r="A106" s="7" t="s">
        <v>200</v>
      </c>
      <c r="B106" s="8" t="s">
        <v>201</v>
      </c>
      <c r="C106" s="9">
        <v>1537.4</v>
      </c>
      <c r="D106" s="10">
        <v>9087251.7899999991</v>
      </c>
      <c r="E106" s="10">
        <v>1726534.45</v>
      </c>
      <c r="F106" s="10">
        <v>4562061.0999999996</v>
      </c>
      <c r="G106" s="10">
        <v>677122.58</v>
      </c>
      <c r="H106" s="11">
        <f t="shared" si="10"/>
        <v>5910.7921100559379</v>
      </c>
      <c r="I106" s="11">
        <f t="shared" si="11"/>
        <v>97</v>
      </c>
      <c r="J106" s="11">
        <f t="shared" si="12"/>
        <v>1123.0222778717314</v>
      </c>
      <c r="K106" s="11">
        <f t="shared" si="13"/>
        <v>79</v>
      </c>
      <c r="L106" s="11">
        <f t="shared" si="14"/>
        <v>2967.3872121764011</v>
      </c>
      <c r="M106" s="11">
        <f t="shared" si="15"/>
        <v>57</v>
      </c>
      <c r="N106" s="11">
        <f t="shared" si="16"/>
        <v>440.43357616755554</v>
      </c>
      <c r="O106" s="11">
        <f t="shared" si="17"/>
        <v>44</v>
      </c>
      <c r="P106" s="11">
        <f t="shared" si="18"/>
        <v>10441.635176271626</v>
      </c>
      <c r="Q106" s="11">
        <f t="shared" si="19"/>
        <v>94</v>
      </c>
    </row>
    <row r="107" spans="1:17" x14ac:dyDescent="0.25">
      <c r="A107" s="7" t="s">
        <v>202</v>
      </c>
      <c r="B107" s="8" t="s">
        <v>203</v>
      </c>
      <c r="C107" s="9">
        <v>2668.65</v>
      </c>
      <c r="D107" s="10">
        <v>15641598.08</v>
      </c>
      <c r="E107" s="10">
        <v>2482524.38</v>
      </c>
      <c r="F107" s="10">
        <v>10517462.369999999</v>
      </c>
      <c r="G107" s="10">
        <v>268345.74</v>
      </c>
      <c r="H107" s="11">
        <f t="shared" si="10"/>
        <v>5861.2399827628196</v>
      </c>
      <c r="I107" s="11">
        <f t="shared" si="11"/>
        <v>105</v>
      </c>
      <c r="J107" s="11">
        <f t="shared" si="12"/>
        <v>930.25476551814586</v>
      </c>
      <c r="K107" s="11">
        <f t="shared" si="13"/>
        <v>102</v>
      </c>
      <c r="L107" s="11">
        <f t="shared" si="14"/>
        <v>3941.1171828452584</v>
      </c>
      <c r="M107" s="11">
        <f t="shared" si="15"/>
        <v>29</v>
      </c>
      <c r="N107" s="11">
        <f t="shared" si="16"/>
        <v>100.55486481929064</v>
      </c>
      <c r="O107" s="11">
        <f t="shared" si="17"/>
        <v>123</v>
      </c>
      <c r="P107" s="11">
        <f t="shared" si="18"/>
        <v>10833.166795945514</v>
      </c>
      <c r="Q107" s="11">
        <f t="shared" si="19"/>
        <v>73</v>
      </c>
    </row>
    <row r="108" spans="1:17" x14ac:dyDescent="0.25">
      <c r="A108" s="7" t="s">
        <v>204</v>
      </c>
      <c r="B108" s="8" t="s">
        <v>205</v>
      </c>
      <c r="C108" s="9">
        <v>848.9</v>
      </c>
      <c r="D108" s="10">
        <v>5762373.6200000001</v>
      </c>
      <c r="E108" s="10">
        <v>1684880.64</v>
      </c>
      <c r="F108" s="10">
        <v>1854644.81</v>
      </c>
      <c r="G108" s="10">
        <v>36573.42</v>
      </c>
      <c r="H108" s="11">
        <f t="shared" si="10"/>
        <v>6788.0476145600196</v>
      </c>
      <c r="I108" s="11">
        <f t="shared" si="11"/>
        <v>23</v>
      </c>
      <c r="J108" s="11">
        <f t="shared" si="12"/>
        <v>1984.781057839557</v>
      </c>
      <c r="K108" s="11">
        <f t="shared" si="13"/>
        <v>18</v>
      </c>
      <c r="L108" s="11">
        <f t="shared" si="14"/>
        <v>2184.7624101778774</v>
      </c>
      <c r="M108" s="11">
        <f t="shared" si="15"/>
        <v>118</v>
      </c>
      <c r="N108" s="11">
        <f t="shared" si="16"/>
        <v>43.083307810107193</v>
      </c>
      <c r="O108" s="11">
        <f t="shared" si="17"/>
        <v>136</v>
      </c>
      <c r="P108" s="11">
        <f t="shared" si="18"/>
        <v>11000.674390387561</v>
      </c>
      <c r="Q108" s="11">
        <f t="shared" si="19"/>
        <v>66</v>
      </c>
    </row>
    <row r="109" spans="1:17" x14ac:dyDescent="0.25">
      <c r="A109" s="7" t="s">
        <v>206</v>
      </c>
      <c r="B109" s="8" t="s">
        <v>207</v>
      </c>
      <c r="C109" s="9">
        <v>1881.85</v>
      </c>
      <c r="D109" s="10">
        <v>11516571</v>
      </c>
      <c r="E109" s="10">
        <v>1635221.63</v>
      </c>
      <c r="F109" s="10">
        <v>8111972.7199999997</v>
      </c>
      <c r="G109" s="10">
        <v>327236.2</v>
      </c>
      <c r="H109" s="11">
        <f t="shared" si="10"/>
        <v>6119.813481414566</v>
      </c>
      <c r="I109" s="11">
        <f t="shared" si="11"/>
        <v>77</v>
      </c>
      <c r="J109" s="11">
        <f t="shared" si="12"/>
        <v>868.9436618221431</v>
      </c>
      <c r="K109" s="11">
        <f t="shared" si="13"/>
        <v>109</v>
      </c>
      <c r="L109" s="11">
        <f t="shared" si="14"/>
        <v>4310.6372558918083</v>
      </c>
      <c r="M109" s="11">
        <f t="shared" si="15"/>
        <v>21</v>
      </c>
      <c r="N109" s="11">
        <f t="shared" si="16"/>
        <v>173.89069266944765</v>
      </c>
      <c r="O109" s="11">
        <f t="shared" si="17"/>
        <v>88</v>
      </c>
      <c r="P109" s="11">
        <f t="shared" si="18"/>
        <v>11473.285091797963</v>
      </c>
      <c r="Q109" s="11">
        <f t="shared" si="19"/>
        <v>55</v>
      </c>
    </row>
    <row r="110" spans="1:17" x14ac:dyDescent="0.25">
      <c r="A110" s="7" t="s">
        <v>208</v>
      </c>
      <c r="B110" s="8" t="s">
        <v>209</v>
      </c>
      <c r="C110" s="9">
        <v>468.4</v>
      </c>
      <c r="D110" s="10">
        <v>3652086.13</v>
      </c>
      <c r="E110" s="10">
        <v>1021412.33</v>
      </c>
      <c r="F110" s="10">
        <v>1119240.57</v>
      </c>
      <c r="G110" s="10">
        <v>202190.1</v>
      </c>
      <c r="H110" s="11">
        <f t="shared" si="10"/>
        <v>7796.9387916310843</v>
      </c>
      <c r="I110" s="11">
        <f t="shared" si="11"/>
        <v>1</v>
      </c>
      <c r="J110" s="11">
        <f t="shared" si="12"/>
        <v>2180.6411827497864</v>
      </c>
      <c r="K110" s="11">
        <f t="shared" si="13"/>
        <v>8</v>
      </c>
      <c r="L110" s="11">
        <f t="shared" si="14"/>
        <v>2389.4973740392829</v>
      </c>
      <c r="M110" s="11">
        <f t="shared" si="15"/>
        <v>101</v>
      </c>
      <c r="N110" s="11">
        <f t="shared" si="16"/>
        <v>431.66118701964137</v>
      </c>
      <c r="O110" s="11">
        <f t="shared" si="17"/>
        <v>46</v>
      </c>
      <c r="P110" s="11">
        <f t="shared" si="18"/>
        <v>12798.738535439796</v>
      </c>
      <c r="Q110" s="11">
        <f t="shared" si="19"/>
        <v>23</v>
      </c>
    </row>
    <row r="111" spans="1:17" x14ac:dyDescent="0.25">
      <c r="A111" s="7" t="s">
        <v>210</v>
      </c>
      <c r="B111" s="8" t="s">
        <v>211</v>
      </c>
      <c r="C111" s="9">
        <v>10279.200000000001</v>
      </c>
      <c r="D111" s="10">
        <v>59813407.009999998</v>
      </c>
      <c r="E111" s="10">
        <v>5405015.8600000003</v>
      </c>
      <c r="F111" s="10">
        <v>44555254.710000001</v>
      </c>
      <c r="G111" s="10">
        <v>1368451.43</v>
      </c>
      <c r="H111" s="11">
        <f t="shared" si="10"/>
        <v>5818.8776373647752</v>
      </c>
      <c r="I111" s="11">
        <f t="shared" si="11"/>
        <v>107</v>
      </c>
      <c r="J111" s="11">
        <f t="shared" si="12"/>
        <v>525.82067281500508</v>
      </c>
      <c r="K111" s="11">
        <f t="shared" si="13"/>
        <v>132</v>
      </c>
      <c r="L111" s="11">
        <f t="shared" si="14"/>
        <v>4334.5060617557783</v>
      </c>
      <c r="M111" s="11">
        <f t="shared" si="15"/>
        <v>20</v>
      </c>
      <c r="N111" s="11">
        <f t="shared" si="16"/>
        <v>133.128203556697</v>
      </c>
      <c r="O111" s="11">
        <f t="shared" si="17"/>
        <v>107</v>
      </c>
      <c r="P111" s="11">
        <f t="shared" si="18"/>
        <v>10812.332575492255</v>
      </c>
      <c r="Q111" s="11">
        <f t="shared" si="19"/>
        <v>74</v>
      </c>
    </row>
    <row r="112" spans="1:17" x14ac:dyDescent="0.25">
      <c r="A112" s="7" t="s">
        <v>212</v>
      </c>
      <c r="B112" s="8" t="s">
        <v>213</v>
      </c>
      <c r="C112" s="9">
        <v>1072.7</v>
      </c>
      <c r="D112" s="10">
        <v>7280662.2699999996</v>
      </c>
      <c r="E112" s="10">
        <v>2321499.83</v>
      </c>
      <c r="F112" s="10">
        <v>3196196.2</v>
      </c>
      <c r="G112" s="10">
        <v>204084.78</v>
      </c>
      <c r="H112" s="11">
        <f t="shared" si="10"/>
        <v>6787.2306050153811</v>
      </c>
      <c r="I112" s="11">
        <f t="shared" si="11"/>
        <v>24</v>
      </c>
      <c r="J112" s="11">
        <f t="shared" si="12"/>
        <v>2164.1650321618345</v>
      </c>
      <c r="K112" s="11">
        <f t="shared" si="13"/>
        <v>10</v>
      </c>
      <c r="L112" s="11">
        <f t="shared" si="14"/>
        <v>2979.5806842546845</v>
      </c>
      <c r="M112" s="11">
        <f t="shared" si="15"/>
        <v>55</v>
      </c>
      <c r="N112" s="11">
        <f t="shared" si="16"/>
        <v>190.25336067866132</v>
      </c>
      <c r="O112" s="11">
        <f t="shared" si="17"/>
        <v>85</v>
      </c>
      <c r="P112" s="11">
        <f t="shared" si="18"/>
        <v>12121.229682110561</v>
      </c>
      <c r="Q112" s="11">
        <f t="shared" si="19"/>
        <v>39</v>
      </c>
    </row>
    <row r="113" spans="1:17" x14ac:dyDescent="0.25">
      <c r="A113" s="7" t="s">
        <v>214</v>
      </c>
      <c r="B113" s="8" t="s">
        <v>215</v>
      </c>
      <c r="C113" s="9">
        <v>4343.45</v>
      </c>
      <c r="D113" s="10">
        <v>20660373.609999999</v>
      </c>
      <c r="E113" s="10">
        <v>1063605.78</v>
      </c>
      <c r="F113" s="10">
        <v>42694051.590000004</v>
      </c>
      <c r="G113" s="10">
        <v>731899.05</v>
      </c>
      <c r="H113" s="11">
        <f t="shared" si="10"/>
        <v>4756.6735222000943</v>
      </c>
      <c r="I113" s="11">
        <f t="shared" si="11"/>
        <v>134</v>
      </c>
      <c r="J113" s="11">
        <f t="shared" si="12"/>
        <v>244.87579688956936</v>
      </c>
      <c r="K113" s="11">
        <f t="shared" si="13"/>
        <v>136</v>
      </c>
      <c r="L113" s="11">
        <f t="shared" si="14"/>
        <v>9829.525282897237</v>
      </c>
      <c r="M113" s="11">
        <f t="shared" si="15"/>
        <v>1</v>
      </c>
      <c r="N113" s="11">
        <f t="shared" si="16"/>
        <v>168.50638317466533</v>
      </c>
      <c r="O113" s="11">
        <f t="shared" si="17"/>
        <v>90</v>
      </c>
      <c r="P113" s="11">
        <f t="shared" si="18"/>
        <v>14999.580985161567</v>
      </c>
      <c r="Q113" s="11">
        <f t="shared" si="19"/>
        <v>7</v>
      </c>
    </row>
    <row r="114" spans="1:17" x14ac:dyDescent="0.25">
      <c r="A114" s="7" t="s">
        <v>216</v>
      </c>
      <c r="B114" s="8" t="s">
        <v>217</v>
      </c>
      <c r="C114" s="9">
        <v>2841.6</v>
      </c>
      <c r="D114" s="10">
        <v>16462558.300000001</v>
      </c>
      <c r="E114" s="10">
        <v>1754919.84</v>
      </c>
      <c r="F114" s="10">
        <v>12045001.369999999</v>
      </c>
      <c r="G114" s="10">
        <v>523750.09</v>
      </c>
      <c r="H114" s="11">
        <f t="shared" si="10"/>
        <v>5793.4115639076581</v>
      </c>
      <c r="I114" s="11">
        <f t="shared" si="11"/>
        <v>110</v>
      </c>
      <c r="J114" s="11">
        <f t="shared" si="12"/>
        <v>617.5815878378379</v>
      </c>
      <c r="K114" s="11">
        <f t="shared" si="13"/>
        <v>127</v>
      </c>
      <c r="L114" s="11">
        <f t="shared" si="14"/>
        <v>4238.8096037443693</v>
      </c>
      <c r="M114" s="11">
        <f t="shared" si="15"/>
        <v>23</v>
      </c>
      <c r="N114" s="11">
        <f t="shared" si="16"/>
        <v>184.31520622184686</v>
      </c>
      <c r="O114" s="11">
        <f t="shared" si="17"/>
        <v>87</v>
      </c>
      <c r="P114" s="11">
        <f t="shared" si="18"/>
        <v>10834.11796171171</v>
      </c>
      <c r="Q114" s="11">
        <f t="shared" si="19"/>
        <v>72</v>
      </c>
    </row>
    <row r="115" spans="1:17" x14ac:dyDescent="0.25">
      <c r="A115" s="7" t="s">
        <v>218</v>
      </c>
      <c r="B115" s="8" t="s">
        <v>219</v>
      </c>
      <c r="C115" s="9">
        <v>3178.4</v>
      </c>
      <c r="D115" s="10">
        <v>16274846.76</v>
      </c>
      <c r="E115" s="10">
        <v>2227291.4</v>
      </c>
      <c r="F115" s="10">
        <v>20229009.27</v>
      </c>
      <c r="G115" s="10">
        <v>10233999.789999999</v>
      </c>
      <c r="H115" s="11">
        <f t="shared" si="10"/>
        <v>5120.4526680090612</v>
      </c>
      <c r="I115" s="11">
        <f t="shared" si="11"/>
        <v>130</v>
      </c>
      <c r="J115" s="11">
        <f t="shared" si="12"/>
        <v>700.75868361439711</v>
      </c>
      <c r="K115" s="11">
        <f t="shared" si="13"/>
        <v>122</v>
      </c>
      <c r="L115" s="11">
        <f t="shared" si="14"/>
        <v>6364.5259470173669</v>
      </c>
      <c r="M115" s="11">
        <f t="shared" si="15"/>
        <v>7</v>
      </c>
      <c r="N115" s="11">
        <f t="shared" si="16"/>
        <v>3219.8589825069212</v>
      </c>
      <c r="O115" s="11">
        <f t="shared" si="17"/>
        <v>8</v>
      </c>
      <c r="P115" s="11">
        <f t="shared" si="18"/>
        <v>15405.596281147746</v>
      </c>
      <c r="Q115" s="11">
        <f t="shared" si="19"/>
        <v>5</v>
      </c>
    </row>
    <row r="116" spans="1:17" x14ac:dyDescent="0.25">
      <c r="A116" s="7" t="s">
        <v>220</v>
      </c>
      <c r="B116" s="8" t="s">
        <v>221</v>
      </c>
      <c r="C116" s="9">
        <v>1495.85</v>
      </c>
      <c r="D116" s="10">
        <v>8892363.0299999993</v>
      </c>
      <c r="E116" s="10">
        <v>1025702.35</v>
      </c>
      <c r="F116" s="10">
        <v>4096739.28</v>
      </c>
      <c r="G116" s="10">
        <v>145482.28</v>
      </c>
      <c r="H116" s="11">
        <f t="shared" si="10"/>
        <v>5944.6889928803021</v>
      </c>
      <c r="I116" s="11">
        <f t="shared" si="11"/>
        <v>93</v>
      </c>
      <c r="J116" s="11">
        <f t="shared" si="12"/>
        <v>685.69866631012474</v>
      </c>
      <c r="K116" s="11">
        <f t="shared" si="13"/>
        <v>124</v>
      </c>
      <c r="L116" s="11">
        <f t="shared" si="14"/>
        <v>2738.7366915131865</v>
      </c>
      <c r="M116" s="11">
        <f t="shared" si="15"/>
        <v>74</v>
      </c>
      <c r="N116" s="11">
        <f t="shared" si="16"/>
        <v>97.257265100110317</v>
      </c>
      <c r="O116" s="11">
        <f t="shared" si="17"/>
        <v>125</v>
      </c>
      <c r="P116" s="11">
        <f t="shared" si="18"/>
        <v>9466.3816158037225</v>
      </c>
      <c r="Q116" s="11">
        <f t="shared" si="19"/>
        <v>132</v>
      </c>
    </row>
    <row r="117" spans="1:17" x14ac:dyDescent="0.25">
      <c r="A117" s="7" t="s">
        <v>222</v>
      </c>
      <c r="B117" s="8" t="s">
        <v>223</v>
      </c>
      <c r="C117" s="9">
        <v>4488.5</v>
      </c>
      <c r="D117" s="10">
        <v>24626484.030000001</v>
      </c>
      <c r="E117" s="10">
        <v>5862338.1500000004</v>
      </c>
      <c r="F117" s="10">
        <v>19022076.91</v>
      </c>
      <c r="G117" s="10">
        <v>1727996.44</v>
      </c>
      <c r="H117" s="11">
        <f t="shared" si="10"/>
        <v>5486.5732494151725</v>
      </c>
      <c r="I117" s="11">
        <f t="shared" si="11"/>
        <v>123</v>
      </c>
      <c r="J117" s="11">
        <f t="shared" si="12"/>
        <v>1306.0795700122537</v>
      </c>
      <c r="K117" s="11">
        <f t="shared" si="13"/>
        <v>57</v>
      </c>
      <c r="L117" s="11">
        <f t="shared" si="14"/>
        <v>4237.9585407151608</v>
      </c>
      <c r="M117" s="11">
        <f t="shared" si="15"/>
        <v>24</v>
      </c>
      <c r="N117" s="11">
        <f t="shared" si="16"/>
        <v>384.98305447254091</v>
      </c>
      <c r="O117" s="11">
        <f t="shared" si="17"/>
        <v>48</v>
      </c>
      <c r="P117" s="11">
        <f t="shared" si="18"/>
        <v>11415.594414615129</v>
      </c>
      <c r="Q117" s="11">
        <f t="shared" si="19"/>
        <v>59</v>
      </c>
    </row>
    <row r="118" spans="1:17" x14ac:dyDescent="0.25">
      <c r="A118" s="7" t="s">
        <v>224</v>
      </c>
      <c r="B118" s="8" t="s">
        <v>225</v>
      </c>
      <c r="C118" s="9">
        <v>1287.4000000000001</v>
      </c>
      <c r="D118" s="10">
        <v>8690745.4900000002</v>
      </c>
      <c r="E118" s="10">
        <v>1893524.51</v>
      </c>
      <c r="F118" s="10">
        <v>3306488.88</v>
      </c>
      <c r="G118" s="10">
        <v>577953.54</v>
      </c>
      <c r="H118" s="11">
        <f t="shared" si="10"/>
        <v>6750.6179043032462</v>
      </c>
      <c r="I118" s="11">
        <f t="shared" si="11"/>
        <v>27</v>
      </c>
      <c r="J118" s="11">
        <f t="shared" si="12"/>
        <v>1470.8128864377816</v>
      </c>
      <c r="K118" s="11">
        <f t="shared" si="13"/>
        <v>38</v>
      </c>
      <c r="L118" s="11">
        <f t="shared" si="14"/>
        <v>2568.3461861115425</v>
      </c>
      <c r="M118" s="11">
        <f t="shared" si="15"/>
        <v>87</v>
      </c>
      <c r="N118" s="11">
        <f t="shared" si="16"/>
        <v>448.93082181140284</v>
      </c>
      <c r="O118" s="11">
        <f t="shared" si="17"/>
        <v>43</v>
      </c>
      <c r="P118" s="11">
        <f t="shared" si="18"/>
        <v>11238.707798663972</v>
      </c>
      <c r="Q118" s="11">
        <f t="shared" si="19"/>
        <v>62</v>
      </c>
    </row>
    <row r="119" spans="1:17" x14ac:dyDescent="0.25">
      <c r="A119" s="7" t="s">
        <v>226</v>
      </c>
      <c r="B119" s="8" t="s">
        <v>227</v>
      </c>
      <c r="C119" s="9">
        <v>4109.05</v>
      </c>
      <c r="D119" s="10">
        <v>24346110.460000001</v>
      </c>
      <c r="E119" s="10">
        <v>3494378.45</v>
      </c>
      <c r="F119" s="10">
        <v>16714368.34</v>
      </c>
      <c r="G119" s="10">
        <v>635170.55000000005</v>
      </c>
      <c r="H119" s="11">
        <f t="shared" si="10"/>
        <v>5924.9973740889009</v>
      </c>
      <c r="I119" s="11">
        <f t="shared" si="11"/>
        <v>95</v>
      </c>
      <c r="J119" s="11">
        <f t="shared" si="12"/>
        <v>850.41030165123323</v>
      </c>
      <c r="K119" s="11">
        <f t="shared" si="13"/>
        <v>114</v>
      </c>
      <c r="L119" s="11">
        <f t="shared" si="14"/>
        <v>4067.6965089254204</v>
      </c>
      <c r="M119" s="11">
        <f t="shared" si="15"/>
        <v>27</v>
      </c>
      <c r="N119" s="11">
        <f t="shared" si="16"/>
        <v>154.57844270573491</v>
      </c>
      <c r="O119" s="11">
        <f t="shared" si="17"/>
        <v>96</v>
      </c>
      <c r="P119" s="11">
        <f t="shared" si="18"/>
        <v>10997.682627371289</v>
      </c>
      <c r="Q119" s="11">
        <f t="shared" si="19"/>
        <v>67</v>
      </c>
    </row>
    <row r="120" spans="1:17" x14ac:dyDescent="0.25">
      <c r="A120" s="7" t="s">
        <v>228</v>
      </c>
      <c r="B120" s="8" t="s">
        <v>229</v>
      </c>
      <c r="C120" s="9">
        <v>2075.8000000000002</v>
      </c>
      <c r="D120" s="10">
        <v>13608662.23</v>
      </c>
      <c r="E120" s="10">
        <v>2927842.93</v>
      </c>
      <c r="F120" s="10">
        <v>6619471.54</v>
      </c>
      <c r="G120" s="10">
        <v>2421650.71</v>
      </c>
      <c r="H120" s="11">
        <f t="shared" si="10"/>
        <v>6555.8638741689947</v>
      </c>
      <c r="I120" s="11">
        <f t="shared" si="11"/>
        <v>40</v>
      </c>
      <c r="J120" s="11">
        <f t="shared" si="12"/>
        <v>1410.4648472877925</v>
      </c>
      <c r="K120" s="11">
        <f t="shared" si="13"/>
        <v>45</v>
      </c>
      <c r="L120" s="11">
        <f t="shared" si="14"/>
        <v>3188.8773195876288</v>
      </c>
      <c r="M120" s="11">
        <f t="shared" si="15"/>
        <v>48</v>
      </c>
      <c r="N120" s="11">
        <f t="shared" si="16"/>
        <v>1166.6108054725887</v>
      </c>
      <c r="O120" s="11">
        <f t="shared" si="17"/>
        <v>22</v>
      </c>
      <c r="P120" s="11">
        <f t="shared" si="18"/>
        <v>12321.816846517004</v>
      </c>
      <c r="Q120" s="11">
        <f t="shared" si="19"/>
        <v>32</v>
      </c>
    </row>
    <row r="121" spans="1:17" x14ac:dyDescent="0.25">
      <c r="A121" s="7" t="s">
        <v>230</v>
      </c>
      <c r="B121" s="8" t="s">
        <v>231</v>
      </c>
      <c r="C121" s="9">
        <v>3995.25</v>
      </c>
      <c r="D121" s="10">
        <v>24158625.59</v>
      </c>
      <c r="E121" s="10">
        <v>3579658.83</v>
      </c>
      <c r="F121" s="10">
        <v>10488478.32</v>
      </c>
      <c r="G121" s="10">
        <v>2670087.61</v>
      </c>
      <c r="H121" s="11">
        <f t="shared" si="10"/>
        <v>6046.8370164570424</v>
      </c>
      <c r="I121" s="11">
        <f t="shared" si="11"/>
        <v>86</v>
      </c>
      <c r="J121" s="11">
        <f t="shared" si="12"/>
        <v>895.97868218509484</v>
      </c>
      <c r="K121" s="11">
        <f t="shared" si="13"/>
        <v>105</v>
      </c>
      <c r="L121" s="11">
        <f t="shared" si="14"/>
        <v>2625.2370489956825</v>
      </c>
      <c r="M121" s="11">
        <f t="shared" si="15"/>
        <v>83</v>
      </c>
      <c r="N121" s="11">
        <f t="shared" si="16"/>
        <v>668.31552718853641</v>
      </c>
      <c r="O121" s="11">
        <f t="shared" si="17"/>
        <v>33</v>
      </c>
      <c r="P121" s="11">
        <f t="shared" si="18"/>
        <v>10236.368274826356</v>
      </c>
      <c r="Q121" s="11">
        <f t="shared" si="19"/>
        <v>103</v>
      </c>
    </row>
    <row r="122" spans="1:17" x14ac:dyDescent="0.25">
      <c r="A122" s="7" t="s">
        <v>232</v>
      </c>
      <c r="B122" s="8" t="s">
        <v>233</v>
      </c>
      <c r="C122" s="9">
        <v>6876.8</v>
      </c>
      <c r="D122" s="10">
        <v>43414442.789999999</v>
      </c>
      <c r="E122" s="10">
        <v>7739561.6100000003</v>
      </c>
      <c r="F122" s="10">
        <v>17138908.27</v>
      </c>
      <c r="G122" s="10">
        <v>12138561.08</v>
      </c>
      <c r="H122" s="11">
        <f t="shared" si="10"/>
        <v>6313.1751381456488</v>
      </c>
      <c r="I122" s="11">
        <f t="shared" si="11"/>
        <v>66</v>
      </c>
      <c r="J122" s="11">
        <f t="shared" si="12"/>
        <v>1125.4597501744997</v>
      </c>
      <c r="K122" s="11">
        <f t="shared" si="13"/>
        <v>78</v>
      </c>
      <c r="L122" s="11">
        <f t="shared" si="14"/>
        <v>2492.2795878897159</v>
      </c>
      <c r="M122" s="11">
        <f t="shared" si="15"/>
        <v>93</v>
      </c>
      <c r="N122" s="11">
        <f t="shared" si="16"/>
        <v>1765.1467368543508</v>
      </c>
      <c r="O122" s="11">
        <f t="shared" si="17"/>
        <v>14</v>
      </c>
      <c r="P122" s="11">
        <f t="shared" si="18"/>
        <v>11696.061213064215</v>
      </c>
      <c r="Q122" s="11">
        <f t="shared" si="19"/>
        <v>48</v>
      </c>
    </row>
    <row r="123" spans="1:17" x14ac:dyDescent="0.25">
      <c r="A123" s="7" t="s">
        <v>234</v>
      </c>
      <c r="B123" s="8" t="s">
        <v>235</v>
      </c>
      <c r="C123" s="9">
        <v>1196.75</v>
      </c>
      <c r="D123" s="10">
        <v>7606384.9699999997</v>
      </c>
      <c r="E123" s="10">
        <v>1434279.59</v>
      </c>
      <c r="F123" s="10">
        <v>2916418.96</v>
      </c>
      <c r="G123" s="10">
        <v>160279.48000000001</v>
      </c>
      <c r="H123" s="11">
        <f t="shared" si="10"/>
        <v>6355.8679506998114</v>
      </c>
      <c r="I123" s="11">
        <f t="shared" si="11"/>
        <v>62</v>
      </c>
      <c r="J123" s="11">
        <f t="shared" si="12"/>
        <v>1198.4788719448507</v>
      </c>
      <c r="K123" s="11">
        <f t="shared" si="13"/>
        <v>67</v>
      </c>
      <c r="L123" s="11">
        <f t="shared" si="14"/>
        <v>2436.9492040944224</v>
      </c>
      <c r="M123" s="11">
        <f t="shared" si="15"/>
        <v>96</v>
      </c>
      <c r="N123" s="11">
        <f t="shared" si="16"/>
        <v>133.92895759348235</v>
      </c>
      <c r="O123" s="11">
        <f t="shared" si="17"/>
        <v>106</v>
      </c>
      <c r="P123" s="11">
        <f t="shared" si="18"/>
        <v>10125.224984332568</v>
      </c>
      <c r="Q123" s="11">
        <f t="shared" si="19"/>
        <v>107</v>
      </c>
    </row>
    <row r="124" spans="1:17" x14ac:dyDescent="0.25">
      <c r="A124" s="7" t="s">
        <v>236</v>
      </c>
      <c r="B124" s="8" t="s">
        <v>237</v>
      </c>
      <c r="C124" s="9">
        <v>1385.15</v>
      </c>
      <c r="D124" s="10">
        <v>6260234.6399999997</v>
      </c>
      <c r="E124" s="10">
        <v>225204.73</v>
      </c>
      <c r="F124" s="10">
        <v>4437876.92</v>
      </c>
      <c r="G124" s="10">
        <v>409447.23</v>
      </c>
      <c r="H124" s="11">
        <f t="shared" si="10"/>
        <v>4519.5355304479654</v>
      </c>
      <c r="I124" s="11">
        <f t="shared" si="11"/>
        <v>137</v>
      </c>
      <c r="J124" s="11">
        <f t="shared" si="12"/>
        <v>162.58508464787207</v>
      </c>
      <c r="K124" s="11">
        <f t="shared" si="13"/>
        <v>137</v>
      </c>
      <c r="L124" s="11">
        <f t="shared" si="14"/>
        <v>3203.8962711619679</v>
      </c>
      <c r="M124" s="11">
        <f t="shared" si="15"/>
        <v>46</v>
      </c>
      <c r="N124" s="11">
        <f t="shared" si="16"/>
        <v>295.59775475580261</v>
      </c>
      <c r="O124" s="11">
        <f t="shared" si="17"/>
        <v>60</v>
      </c>
      <c r="P124" s="11">
        <f t="shared" si="18"/>
        <v>8181.614641013608</v>
      </c>
      <c r="Q124" s="11">
        <f t="shared" si="19"/>
        <v>136</v>
      </c>
    </row>
    <row r="125" spans="1:17" x14ac:dyDescent="0.25">
      <c r="A125" s="7" t="s">
        <v>238</v>
      </c>
      <c r="B125" s="8" t="s">
        <v>239</v>
      </c>
      <c r="C125" s="9">
        <v>3035.8</v>
      </c>
      <c r="D125" s="10">
        <v>17156188.84</v>
      </c>
      <c r="E125" s="10">
        <v>2101012.2799999998</v>
      </c>
      <c r="F125" s="10">
        <v>11735777.23</v>
      </c>
      <c r="G125" s="10">
        <v>753932.62</v>
      </c>
      <c r="H125" s="11">
        <f t="shared" si="10"/>
        <v>5651.2908755517483</v>
      </c>
      <c r="I125" s="11">
        <f t="shared" si="11"/>
        <v>118</v>
      </c>
      <c r="J125" s="11">
        <f t="shared" si="12"/>
        <v>692.07862178009077</v>
      </c>
      <c r="K125" s="11">
        <f t="shared" si="13"/>
        <v>123</v>
      </c>
      <c r="L125" s="11">
        <f t="shared" si="14"/>
        <v>3865.7939357006389</v>
      </c>
      <c r="M125" s="11">
        <f t="shared" si="15"/>
        <v>31</v>
      </c>
      <c r="N125" s="11">
        <f t="shared" si="16"/>
        <v>248.34726266552471</v>
      </c>
      <c r="O125" s="11">
        <f t="shared" si="17"/>
        <v>77</v>
      </c>
      <c r="P125" s="11">
        <f t="shared" si="18"/>
        <v>10457.510695698003</v>
      </c>
      <c r="Q125" s="11">
        <f t="shared" si="19"/>
        <v>91</v>
      </c>
    </row>
    <row r="126" spans="1:17" x14ac:dyDescent="0.25">
      <c r="A126" s="7" t="s">
        <v>240</v>
      </c>
      <c r="B126" s="8" t="s">
        <v>241</v>
      </c>
      <c r="C126" s="9">
        <v>1464.55</v>
      </c>
      <c r="D126" s="10">
        <v>9061887.7200000007</v>
      </c>
      <c r="E126" s="10">
        <v>1684933.18</v>
      </c>
      <c r="F126" s="10">
        <v>3323927.64</v>
      </c>
      <c r="G126" s="10">
        <v>395366.69</v>
      </c>
      <c r="H126" s="11">
        <f t="shared" si="10"/>
        <v>6187.4894814106729</v>
      </c>
      <c r="I126" s="11">
        <f t="shared" si="11"/>
        <v>72</v>
      </c>
      <c r="J126" s="11">
        <f t="shared" si="12"/>
        <v>1150.4784268205251</v>
      </c>
      <c r="K126" s="11">
        <f t="shared" si="13"/>
        <v>72</v>
      </c>
      <c r="L126" s="11">
        <f t="shared" si="14"/>
        <v>2269.5897306339834</v>
      </c>
      <c r="M126" s="11">
        <f t="shared" si="15"/>
        <v>108</v>
      </c>
      <c r="N126" s="11">
        <f t="shared" si="16"/>
        <v>269.9577959100065</v>
      </c>
      <c r="O126" s="11">
        <f t="shared" si="17"/>
        <v>71</v>
      </c>
      <c r="P126" s="11">
        <f t="shared" si="18"/>
        <v>9877.5154347751868</v>
      </c>
      <c r="Q126" s="11">
        <f t="shared" si="19"/>
        <v>115</v>
      </c>
    </row>
    <row r="127" spans="1:17" x14ac:dyDescent="0.25">
      <c r="A127" s="7" t="s">
        <v>242</v>
      </c>
      <c r="B127" s="8" t="s">
        <v>243</v>
      </c>
      <c r="C127" s="9">
        <v>2451.5</v>
      </c>
      <c r="D127" s="10">
        <v>17272393.920000002</v>
      </c>
      <c r="E127" s="10">
        <v>3699730.32</v>
      </c>
      <c r="F127" s="10">
        <v>7072280.79</v>
      </c>
      <c r="G127" s="10">
        <v>379351.83</v>
      </c>
      <c r="H127" s="11">
        <f t="shared" si="10"/>
        <v>7045.6430430348773</v>
      </c>
      <c r="I127" s="11">
        <f t="shared" si="11"/>
        <v>9</v>
      </c>
      <c r="J127" s="11">
        <f t="shared" si="12"/>
        <v>1509.1700265143788</v>
      </c>
      <c r="K127" s="11">
        <f t="shared" si="13"/>
        <v>33</v>
      </c>
      <c r="L127" s="11">
        <f t="shared" si="14"/>
        <v>2884.8789679787883</v>
      </c>
      <c r="M127" s="11">
        <f t="shared" si="15"/>
        <v>62</v>
      </c>
      <c r="N127" s="11">
        <f t="shared" si="16"/>
        <v>154.74274117887009</v>
      </c>
      <c r="O127" s="11">
        <f t="shared" si="17"/>
        <v>95</v>
      </c>
      <c r="P127" s="11">
        <f t="shared" si="18"/>
        <v>11594.434778706915</v>
      </c>
      <c r="Q127" s="11">
        <f t="shared" si="19"/>
        <v>50</v>
      </c>
    </row>
    <row r="128" spans="1:17" x14ac:dyDescent="0.25">
      <c r="A128" s="7" t="s">
        <v>244</v>
      </c>
      <c r="B128" s="8" t="s">
        <v>245</v>
      </c>
      <c r="C128" s="9">
        <v>2526.0500000000002</v>
      </c>
      <c r="D128" s="10">
        <v>15641330.24</v>
      </c>
      <c r="E128" s="10">
        <v>2167044.94</v>
      </c>
      <c r="F128" s="10">
        <v>8660355.0700000003</v>
      </c>
      <c r="G128" s="10">
        <v>1812529.96</v>
      </c>
      <c r="H128" s="11">
        <f t="shared" si="10"/>
        <v>6192.0113378595033</v>
      </c>
      <c r="I128" s="11">
        <f t="shared" si="11"/>
        <v>71</v>
      </c>
      <c r="J128" s="11">
        <f t="shared" si="12"/>
        <v>857.87887809029905</v>
      </c>
      <c r="K128" s="11">
        <f t="shared" si="13"/>
        <v>111</v>
      </c>
      <c r="L128" s="11">
        <f t="shared" si="14"/>
        <v>3428.4179133429661</v>
      </c>
      <c r="M128" s="11">
        <f t="shared" si="15"/>
        <v>39</v>
      </c>
      <c r="N128" s="11">
        <f t="shared" si="16"/>
        <v>717.53526652283199</v>
      </c>
      <c r="O128" s="11">
        <f t="shared" si="17"/>
        <v>32</v>
      </c>
      <c r="P128" s="11">
        <f t="shared" si="18"/>
        <v>11195.8433958156</v>
      </c>
      <c r="Q128" s="11">
        <f t="shared" si="19"/>
        <v>64</v>
      </c>
    </row>
    <row r="129" spans="1:17" x14ac:dyDescent="0.25">
      <c r="A129" s="7" t="s">
        <v>246</v>
      </c>
      <c r="B129" s="8" t="s">
        <v>247</v>
      </c>
      <c r="C129" s="9">
        <v>3361.9</v>
      </c>
      <c r="D129" s="10">
        <v>22365012.140000001</v>
      </c>
      <c r="E129" s="10">
        <v>7028400.29</v>
      </c>
      <c r="F129" s="10">
        <v>6338198.9199999999</v>
      </c>
      <c r="G129" s="10">
        <v>723724.19</v>
      </c>
      <c r="H129" s="11">
        <f t="shared" si="10"/>
        <v>6652.491787382135</v>
      </c>
      <c r="I129" s="11">
        <f t="shared" si="11"/>
        <v>32</v>
      </c>
      <c r="J129" s="11">
        <f t="shared" si="12"/>
        <v>2090.603614027782</v>
      </c>
      <c r="K129" s="11">
        <f t="shared" si="13"/>
        <v>14</v>
      </c>
      <c r="L129" s="11">
        <f t="shared" si="14"/>
        <v>1885.3026324399891</v>
      </c>
      <c r="M129" s="11">
        <f t="shared" si="15"/>
        <v>128</v>
      </c>
      <c r="N129" s="11">
        <f t="shared" si="16"/>
        <v>215.27237276540049</v>
      </c>
      <c r="O129" s="11">
        <f t="shared" si="17"/>
        <v>80</v>
      </c>
      <c r="P129" s="11">
        <f t="shared" si="18"/>
        <v>10843.670406615307</v>
      </c>
      <c r="Q129" s="11">
        <f t="shared" si="19"/>
        <v>71</v>
      </c>
    </row>
    <row r="130" spans="1:17" x14ac:dyDescent="0.25">
      <c r="A130" s="7" t="s">
        <v>248</v>
      </c>
      <c r="B130" s="8" t="s">
        <v>249</v>
      </c>
      <c r="C130" s="9">
        <v>1028.75</v>
      </c>
      <c r="D130" s="10">
        <v>6625430.7199999997</v>
      </c>
      <c r="E130" s="10">
        <v>2057943.87</v>
      </c>
      <c r="F130" s="10">
        <v>4485952.57</v>
      </c>
      <c r="G130" s="10">
        <v>234102.55</v>
      </c>
      <c r="H130" s="11">
        <f t="shared" si="10"/>
        <v>6440.2728748481168</v>
      </c>
      <c r="I130" s="11">
        <f t="shared" si="11"/>
        <v>52</v>
      </c>
      <c r="J130" s="11">
        <f t="shared" si="12"/>
        <v>2000.4314653705956</v>
      </c>
      <c r="K130" s="11">
        <f t="shared" si="13"/>
        <v>17</v>
      </c>
      <c r="L130" s="11">
        <f t="shared" si="14"/>
        <v>4360.585730255164</v>
      </c>
      <c r="M130" s="11">
        <f t="shared" si="15"/>
        <v>19</v>
      </c>
      <c r="N130" s="11">
        <f t="shared" si="16"/>
        <v>227.56019441069259</v>
      </c>
      <c r="O130" s="11">
        <f t="shared" si="17"/>
        <v>78</v>
      </c>
      <c r="P130" s="11">
        <f t="shared" si="18"/>
        <v>13028.85026488457</v>
      </c>
      <c r="Q130" s="11">
        <f t="shared" si="19"/>
        <v>21</v>
      </c>
    </row>
    <row r="131" spans="1:17" x14ac:dyDescent="0.25">
      <c r="A131" s="7" t="s">
        <v>250</v>
      </c>
      <c r="B131" s="8" t="s">
        <v>251</v>
      </c>
      <c r="C131" s="9">
        <v>2236.9499999999998</v>
      </c>
      <c r="D131" s="10">
        <v>13410804.85</v>
      </c>
      <c r="E131" s="10">
        <v>2738601.9</v>
      </c>
      <c r="F131" s="10">
        <v>7388348.8700000001</v>
      </c>
      <c r="G131" s="10">
        <v>634968.38</v>
      </c>
      <c r="H131" s="11">
        <f t="shared" si="10"/>
        <v>5995.1294619906575</v>
      </c>
      <c r="I131" s="11">
        <f t="shared" si="11"/>
        <v>88</v>
      </c>
      <c r="J131" s="11">
        <f t="shared" si="12"/>
        <v>1224.2570911285457</v>
      </c>
      <c r="K131" s="11">
        <f t="shared" si="13"/>
        <v>64</v>
      </c>
      <c r="L131" s="11">
        <f t="shared" si="14"/>
        <v>3302.8672388743603</v>
      </c>
      <c r="M131" s="11">
        <f t="shared" si="15"/>
        <v>42</v>
      </c>
      <c r="N131" s="11">
        <f t="shared" si="16"/>
        <v>283.85452513466998</v>
      </c>
      <c r="O131" s="11">
        <f t="shared" si="17"/>
        <v>63</v>
      </c>
      <c r="P131" s="11">
        <f t="shared" si="18"/>
        <v>10806.108317128233</v>
      </c>
      <c r="Q131" s="11">
        <f t="shared" si="19"/>
        <v>75</v>
      </c>
    </row>
    <row r="132" spans="1:17" x14ac:dyDescent="0.25">
      <c r="A132" s="7" t="s">
        <v>252</v>
      </c>
      <c r="B132" s="8" t="s">
        <v>253</v>
      </c>
      <c r="C132" s="9">
        <v>2015.45</v>
      </c>
      <c r="D132" s="10">
        <v>13696780.42</v>
      </c>
      <c r="E132" s="10">
        <v>2947845.95</v>
      </c>
      <c r="F132" s="10">
        <v>4751185.07</v>
      </c>
      <c r="G132" s="10">
        <v>3319178.06</v>
      </c>
      <c r="H132" s="11">
        <f t="shared" si="10"/>
        <v>6795.8919447269836</v>
      </c>
      <c r="I132" s="11">
        <f t="shared" si="11"/>
        <v>22</v>
      </c>
      <c r="J132" s="11">
        <f t="shared" si="12"/>
        <v>1462.6242030315811</v>
      </c>
      <c r="K132" s="11">
        <f t="shared" si="13"/>
        <v>39</v>
      </c>
      <c r="L132" s="11">
        <f t="shared" si="14"/>
        <v>2357.3817608970703</v>
      </c>
      <c r="M132" s="11">
        <f t="shared" si="15"/>
        <v>103</v>
      </c>
      <c r="N132" s="11">
        <f t="shared" si="16"/>
        <v>1646.866982559726</v>
      </c>
      <c r="O132" s="11">
        <f t="shared" si="17"/>
        <v>16</v>
      </c>
      <c r="P132" s="11">
        <f t="shared" si="18"/>
        <v>12262.764891215362</v>
      </c>
      <c r="Q132" s="11">
        <f t="shared" si="19"/>
        <v>34</v>
      </c>
    </row>
    <row r="133" spans="1:17" x14ac:dyDescent="0.25">
      <c r="A133" s="7" t="s">
        <v>254</v>
      </c>
      <c r="B133" s="8" t="s">
        <v>255</v>
      </c>
      <c r="C133" s="9">
        <v>1813</v>
      </c>
      <c r="D133" s="10">
        <v>11034068.220000001</v>
      </c>
      <c r="E133" s="10">
        <v>1564399.43</v>
      </c>
      <c r="F133" s="10">
        <v>5104350.9800000004</v>
      </c>
      <c r="G133" s="10">
        <v>92867.87</v>
      </c>
      <c r="H133" s="11">
        <f t="shared" si="10"/>
        <v>6086.0828571428574</v>
      </c>
      <c r="I133" s="11">
        <f t="shared" si="11"/>
        <v>82</v>
      </c>
      <c r="J133" s="11">
        <f t="shared" si="12"/>
        <v>862.87889134031991</v>
      </c>
      <c r="K133" s="11">
        <f t="shared" si="13"/>
        <v>110</v>
      </c>
      <c r="L133" s="11">
        <f t="shared" si="14"/>
        <v>2815.4169773855492</v>
      </c>
      <c r="M133" s="11">
        <f t="shared" si="15"/>
        <v>70</v>
      </c>
      <c r="N133" s="11">
        <f t="shared" si="16"/>
        <v>51.223314947600656</v>
      </c>
      <c r="O133" s="11">
        <f t="shared" si="17"/>
        <v>135</v>
      </c>
      <c r="P133" s="11">
        <f t="shared" si="18"/>
        <v>9815.6020408163295</v>
      </c>
      <c r="Q133" s="11">
        <f t="shared" si="19"/>
        <v>117</v>
      </c>
    </row>
    <row r="134" spans="1:17" x14ac:dyDescent="0.25">
      <c r="A134" s="7" t="s">
        <v>256</v>
      </c>
      <c r="B134" s="8" t="s">
        <v>257</v>
      </c>
      <c r="C134" s="9">
        <v>1414.2</v>
      </c>
      <c r="D134" s="10">
        <v>8125498.3899999997</v>
      </c>
      <c r="E134" s="10">
        <v>1117653.23</v>
      </c>
      <c r="F134" s="10">
        <v>4339982.5999999996</v>
      </c>
      <c r="G134" s="10">
        <v>615212.05000000005</v>
      </c>
      <c r="H134" s="11">
        <f t="shared" si="10"/>
        <v>5745.6501131381692</v>
      </c>
      <c r="I134" s="11">
        <f t="shared" si="11"/>
        <v>113</v>
      </c>
      <c r="J134" s="11">
        <f t="shared" si="12"/>
        <v>790.3077570357799</v>
      </c>
      <c r="K134" s="11">
        <f t="shared" si="13"/>
        <v>118</v>
      </c>
      <c r="L134" s="11">
        <f t="shared" si="14"/>
        <v>3068.8605572054867</v>
      </c>
      <c r="M134" s="11">
        <f t="shared" si="15"/>
        <v>50</v>
      </c>
      <c r="N134" s="11">
        <f t="shared" si="16"/>
        <v>435.0247843303635</v>
      </c>
      <c r="O134" s="11">
        <f t="shared" si="17"/>
        <v>45</v>
      </c>
      <c r="P134" s="11">
        <f t="shared" si="18"/>
        <v>10039.8432117098</v>
      </c>
      <c r="Q134" s="11">
        <f t="shared" si="19"/>
        <v>109</v>
      </c>
    </row>
    <row r="135" spans="1:17" x14ac:dyDescent="0.25">
      <c r="A135" s="7" t="s">
        <v>258</v>
      </c>
      <c r="B135" s="8" t="s">
        <v>259</v>
      </c>
      <c r="C135" s="9">
        <v>1128.8499999999999</v>
      </c>
      <c r="D135" s="10">
        <v>7357867.71</v>
      </c>
      <c r="E135" s="10">
        <v>2412739.87</v>
      </c>
      <c r="F135" s="10">
        <v>3968849.95</v>
      </c>
      <c r="G135" s="10">
        <v>419680.46</v>
      </c>
      <c r="H135" s="11">
        <f t="shared" ref="H135:H143" si="20">D135/C135</f>
        <v>6518.0207379191215</v>
      </c>
      <c r="I135" s="11">
        <f t="shared" ref="I135:I142" si="21">RANK(H135,$H$6:$H$142)</f>
        <v>42</v>
      </c>
      <c r="J135" s="11">
        <f t="shared" ref="J135:J143" si="22">E135/C135</f>
        <v>2137.3431988306688</v>
      </c>
      <c r="K135" s="11">
        <f t="shared" ref="K135:K142" si="23">RANK(J135,$J$6:$J$142)</f>
        <v>12</v>
      </c>
      <c r="L135" s="11">
        <f t="shared" ref="L135:L143" si="24">F135/C135</f>
        <v>3515.8346547371225</v>
      </c>
      <c r="M135" s="11">
        <f t="shared" ref="M135:M142" si="25">RANK(L135,$L$6:$L$142)</f>
        <v>38</v>
      </c>
      <c r="N135" s="11">
        <f t="shared" ref="N135:N143" si="26">G135/C135</f>
        <v>371.77699428622054</v>
      </c>
      <c r="O135" s="11">
        <f t="shared" ref="O135:O142" si="27">RANK(N135,$N$6:$N$142)</f>
        <v>50</v>
      </c>
      <c r="P135" s="11">
        <f t="shared" ref="P135:P143" si="28">SUM(D135:G135)/C135</f>
        <v>12542.975585773134</v>
      </c>
      <c r="Q135" s="11">
        <f t="shared" ref="Q135:Q142" si="29">RANK(P135,$P$6:$P$142)</f>
        <v>27</v>
      </c>
    </row>
    <row r="136" spans="1:17" x14ac:dyDescent="0.25">
      <c r="A136" s="7" t="s">
        <v>260</v>
      </c>
      <c r="B136" s="8" t="s">
        <v>261</v>
      </c>
      <c r="C136" s="9">
        <v>1217.8499999999999</v>
      </c>
      <c r="D136" s="10">
        <v>8494595.1099999994</v>
      </c>
      <c r="E136" s="10">
        <v>1357289.58</v>
      </c>
      <c r="F136" s="10">
        <v>3508451.86</v>
      </c>
      <c r="G136" s="10">
        <v>420316.33</v>
      </c>
      <c r="H136" s="11">
        <f t="shared" si="20"/>
        <v>6975.075017448783</v>
      </c>
      <c r="I136" s="11">
        <f t="shared" si="21"/>
        <v>11</v>
      </c>
      <c r="J136" s="11">
        <f t="shared" si="22"/>
        <v>1114.4965143490579</v>
      </c>
      <c r="K136" s="11">
        <f t="shared" si="23"/>
        <v>82</v>
      </c>
      <c r="L136" s="11">
        <f t="shared" si="24"/>
        <v>2880.8571334729236</v>
      </c>
      <c r="M136" s="11">
        <f t="shared" si="25"/>
        <v>65</v>
      </c>
      <c r="N136" s="11">
        <f t="shared" si="26"/>
        <v>345.12980252083594</v>
      </c>
      <c r="O136" s="11">
        <f t="shared" si="27"/>
        <v>53</v>
      </c>
      <c r="P136" s="11">
        <f t="shared" si="28"/>
        <v>11315.558467791599</v>
      </c>
      <c r="Q136" s="11">
        <f t="shared" si="29"/>
        <v>60</v>
      </c>
    </row>
    <row r="137" spans="1:17" x14ac:dyDescent="0.25">
      <c r="A137" s="7" t="s">
        <v>262</v>
      </c>
      <c r="B137" s="8" t="s">
        <v>263</v>
      </c>
      <c r="C137" s="9">
        <v>1893.2</v>
      </c>
      <c r="D137" s="10">
        <v>10343487.880000001</v>
      </c>
      <c r="E137" s="10">
        <v>2294774.27</v>
      </c>
      <c r="F137" s="10">
        <v>6292623.6399999997</v>
      </c>
      <c r="G137" s="10">
        <v>566174.05000000005</v>
      </c>
      <c r="H137" s="11">
        <f t="shared" si="20"/>
        <v>5463.4945489118954</v>
      </c>
      <c r="I137" s="11">
        <f t="shared" si="21"/>
        <v>125</v>
      </c>
      <c r="J137" s="11">
        <f t="shared" si="22"/>
        <v>1212.1140238749208</v>
      </c>
      <c r="K137" s="11">
        <f t="shared" si="23"/>
        <v>65</v>
      </c>
      <c r="L137" s="11">
        <f t="shared" si="24"/>
        <v>3323.8028945700398</v>
      </c>
      <c r="M137" s="11">
        <f t="shared" si="25"/>
        <v>40</v>
      </c>
      <c r="N137" s="11">
        <f t="shared" si="26"/>
        <v>299.05665011620539</v>
      </c>
      <c r="O137" s="11">
        <f t="shared" si="27"/>
        <v>58</v>
      </c>
      <c r="P137" s="11">
        <f t="shared" si="28"/>
        <v>10298.468117473061</v>
      </c>
      <c r="Q137" s="11">
        <f t="shared" si="29"/>
        <v>100</v>
      </c>
    </row>
    <row r="138" spans="1:17" x14ac:dyDescent="0.25">
      <c r="A138" s="7" t="s">
        <v>264</v>
      </c>
      <c r="B138" s="8" t="s">
        <v>265</v>
      </c>
      <c r="C138" s="9">
        <v>9990.65</v>
      </c>
      <c r="D138" s="10">
        <v>55284454.920000002</v>
      </c>
      <c r="E138" s="10">
        <v>16548716.859999999</v>
      </c>
      <c r="F138" s="10">
        <v>53691693.840000004</v>
      </c>
      <c r="G138" s="10">
        <v>167366751.40000001</v>
      </c>
      <c r="H138" s="11">
        <f t="shared" si="20"/>
        <v>5533.6194261634628</v>
      </c>
      <c r="I138" s="11">
        <f t="shared" si="21"/>
        <v>122</v>
      </c>
      <c r="J138" s="11">
        <f t="shared" si="22"/>
        <v>1656.4204391105684</v>
      </c>
      <c r="K138" s="11">
        <f t="shared" si="23"/>
        <v>29</v>
      </c>
      <c r="L138" s="11">
        <f t="shared" si="24"/>
        <v>5374.1942556290132</v>
      </c>
      <c r="M138" s="11">
        <f t="shared" si="25"/>
        <v>12</v>
      </c>
      <c r="N138" s="11">
        <f t="shared" si="26"/>
        <v>16752.338576569095</v>
      </c>
      <c r="O138" s="11">
        <f t="shared" si="27"/>
        <v>1</v>
      </c>
      <c r="P138" s="11">
        <f t="shared" si="28"/>
        <v>29316.572697472136</v>
      </c>
      <c r="Q138" s="11">
        <f t="shared" si="29"/>
        <v>1</v>
      </c>
    </row>
    <row r="139" spans="1:17" x14ac:dyDescent="0.25">
      <c r="A139" s="7" t="s">
        <v>266</v>
      </c>
      <c r="B139" s="8" t="s">
        <v>267</v>
      </c>
      <c r="C139" s="9">
        <v>1503.35</v>
      </c>
      <c r="D139" s="10">
        <v>8973601.2300000004</v>
      </c>
      <c r="E139" s="10">
        <v>1347644.93</v>
      </c>
      <c r="F139" s="10">
        <v>4310492.66</v>
      </c>
      <c r="G139" s="10">
        <v>209464.49</v>
      </c>
      <c r="H139" s="11">
        <f t="shared" si="20"/>
        <v>5969.0698972295213</v>
      </c>
      <c r="I139" s="11">
        <f t="shared" si="21"/>
        <v>91</v>
      </c>
      <c r="J139" s="11">
        <f t="shared" si="22"/>
        <v>896.42793095420234</v>
      </c>
      <c r="K139" s="11">
        <f t="shared" si="23"/>
        <v>104</v>
      </c>
      <c r="L139" s="11">
        <f t="shared" si="24"/>
        <v>2867.258229953105</v>
      </c>
      <c r="M139" s="11">
        <f t="shared" si="25"/>
        <v>68</v>
      </c>
      <c r="N139" s="11">
        <f t="shared" si="26"/>
        <v>139.3318189377058</v>
      </c>
      <c r="O139" s="11">
        <f t="shared" si="27"/>
        <v>104</v>
      </c>
      <c r="P139" s="11">
        <f t="shared" si="28"/>
        <v>9872.0878770745348</v>
      </c>
      <c r="Q139" s="11">
        <f t="shared" si="29"/>
        <v>116</v>
      </c>
    </row>
    <row r="140" spans="1:17" x14ac:dyDescent="0.25">
      <c r="A140" s="7" t="s">
        <v>268</v>
      </c>
      <c r="B140" s="8" t="s">
        <v>269</v>
      </c>
      <c r="C140" s="9">
        <v>7100.35</v>
      </c>
      <c r="D140" s="10">
        <v>35848571.969999999</v>
      </c>
      <c r="E140" s="10">
        <v>1997414.28</v>
      </c>
      <c r="F140" s="10">
        <v>48812866</v>
      </c>
      <c r="G140" s="10">
        <v>1333121.17</v>
      </c>
      <c r="H140" s="11">
        <f t="shared" si="20"/>
        <v>5048.8457568993072</v>
      </c>
      <c r="I140" s="11">
        <f t="shared" si="21"/>
        <v>131</v>
      </c>
      <c r="J140" s="11">
        <f t="shared" si="22"/>
        <v>281.31208743230968</v>
      </c>
      <c r="K140" s="11">
        <f t="shared" si="23"/>
        <v>134</v>
      </c>
      <c r="L140" s="11">
        <f t="shared" si="24"/>
        <v>6874.7126550099638</v>
      </c>
      <c r="M140" s="11">
        <f t="shared" si="25"/>
        <v>6</v>
      </c>
      <c r="N140" s="11">
        <f t="shared" si="26"/>
        <v>187.75428957727433</v>
      </c>
      <c r="O140" s="11">
        <f t="shared" si="27"/>
        <v>86</v>
      </c>
      <c r="P140" s="11">
        <f t="shared" si="28"/>
        <v>12392.624788918856</v>
      </c>
      <c r="Q140" s="11">
        <f t="shared" si="29"/>
        <v>30</v>
      </c>
    </row>
    <row r="141" spans="1:17" x14ac:dyDescent="0.25">
      <c r="A141" s="7" t="s">
        <v>270</v>
      </c>
      <c r="B141" s="8" t="s">
        <v>271</v>
      </c>
      <c r="C141" s="9">
        <v>1247.05</v>
      </c>
      <c r="D141" s="10">
        <v>8097391.21</v>
      </c>
      <c r="E141" s="10">
        <v>1246325.8799999999</v>
      </c>
      <c r="F141" s="10">
        <v>3894690.75</v>
      </c>
      <c r="G141" s="10">
        <v>148093.49</v>
      </c>
      <c r="H141" s="11">
        <f t="shared" si="20"/>
        <v>6493.2370073373158</v>
      </c>
      <c r="I141" s="11">
        <f t="shared" si="21"/>
        <v>45</v>
      </c>
      <c r="J141" s="11">
        <f t="shared" si="22"/>
        <v>999.41933362736052</v>
      </c>
      <c r="K141" s="11">
        <f t="shared" si="23"/>
        <v>94</v>
      </c>
      <c r="L141" s="11">
        <f t="shared" si="24"/>
        <v>3123.1231706828116</v>
      </c>
      <c r="M141" s="11">
        <f t="shared" si="25"/>
        <v>49</v>
      </c>
      <c r="N141" s="11">
        <f t="shared" si="26"/>
        <v>118.75505392726835</v>
      </c>
      <c r="O141" s="11">
        <f t="shared" si="27"/>
        <v>113</v>
      </c>
      <c r="P141" s="11">
        <f t="shared" si="28"/>
        <v>10734.534565574757</v>
      </c>
      <c r="Q141" s="11">
        <f t="shared" si="29"/>
        <v>81</v>
      </c>
    </row>
    <row r="142" spans="1:17" x14ac:dyDescent="0.25">
      <c r="A142" s="7" t="s">
        <v>272</v>
      </c>
      <c r="B142" s="8" t="s">
        <v>273</v>
      </c>
      <c r="C142" s="9">
        <v>4530.6499999999996</v>
      </c>
      <c r="D142" s="10">
        <v>25176557.739999998</v>
      </c>
      <c r="E142" s="10">
        <v>1192066.67</v>
      </c>
      <c r="F142" s="10">
        <v>25187866.23</v>
      </c>
      <c r="G142" s="10">
        <v>939149.79</v>
      </c>
      <c r="H142" s="11">
        <f t="shared" si="20"/>
        <v>5556.941661792458</v>
      </c>
      <c r="I142" s="11">
        <f t="shared" si="21"/>
        <v>121</v>
      </c>
      <c r="J142" s="11">
        <f t="shared" si="22"/>
        <v>263.11162195269992</v>
      </c>
      <c r="K142" s="11">
        <f t="shared" si="23"/>
        <v>135</v>
      </c>
      <c r="L142" s="11">
        <f t="shared" si="24"/>
        <v>5559.4376590555448</v>
      </c>
      <c r="M142" s="11">
        <f t="shared" si="25"/>
        <v>11</v>
      </c>
      <c r="N142" s="11">
        <f t="shared" si="26"/>
        <v>207.28809111275427</v>
      </c>
      <c r="O142" s="11">
        <f t="shared" si="27"/>
        <v>82</v>
      </c>
      <c r="P142" s="11">
        <f t="shared" si="28"/>
        <v>11586.779033913457</v>
      </c>
      <c r="Q142" s="11">
        <f t="shared" si="29"/>
        <v>51</v>
      </c>
    </row>
    <row r="143" spans="1:17" s="3" customFormat="1" x14ac:dyDescent="0.25">
      <c r="A143" s="12"/>
      <c r="B143" s="13" t="s">
        <v>281</v>
      </c>
      <c r="C143" s="14">
        <f>SUM(C6:C142)</f>
        <v>734118.85</v>
      </c>
      <c r="D143" s="15">
        <f>SUM(D6:D142)</f>
        <v>4350588102.6899986</v>
      </c>
      <c r="E143" s="15">
        <f t="shared" ref="E143:G143" si="30">SUM(E6:E142)</f>
        <v>840219395.83000028</v>
      </c>
      <c r="F143" s="15">
        <f t="shared" si="30"/>
        <v>2627244131.3800001</v>
      </c>
      <c r="G143" s="15">
        <f t="shared" si="30"/>
        <v>815742482.29999995</v>
      </c>
      <c r="H143" s="15">
        <f t="shared" si="20"/>
        <v>5926.2721597327172</v>
      </c>
      <c r="I143" s="16"/>
      <c r="J143" s="15">
        <f t="shared" si="22"/>
        <v>1144.5277502818519</v>
      </c>
      <c r="K143" s="16"/>
      <c r="L143" s="15">
        <f t="shared" si="24"/>
        <v>3578.7721993244013</v>
      </c>
      <c r="M143" s="16"/>
      <c r="N143" s="15">
        <f t="shared" si="26"/>
        <v>1111.1858553965751</v>
      </c>
      <c r="O143" s="16"/>
      <c r="P143" s="15">
        <f t="shared" si="28"/>
        <v>11760.757964735545</v>
      </c>
      <c r="Q143" s="17"/>
    </row>
  </sheetData>
  <mergeCells count="3">
    <mergeCell ref="A2:Q2"/>
    <mergeCell ref="A3:Q3"/>
    <mergeCell ref="A4:Q4"/>
  </mergeCells>
  <pageMargins left="0.7" right="0.7" top="0.75" bottom="0.75" header="0.3" footer="0.3"/>
  <pageSetup scale="6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tandard Document" ma:contentTypeID="0x010100E14A471724FE7548A8A641CD2FDA08C100E874696B2EB61A46AD2B8C670B84E250" ma:contentTypeVersion="4" ma:contentTypeDescription="" ma:contentTypeScope="" ma:versionID="0b6b68f7258286a2918c5064e81de349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.v3" xmlns:ns3="bb0f42b4-eafd-4d57-aae4-2f5eac4054cf" targetNamespace="http://schemas.microsoft.com/office/2006/metadata/properties" ma:root="true" ma:fieldsID="80402413dd086671198a4faa542a9dfd" ns1:_="" ns2:_="" ns3:_="">
    <xsd:import namespace="http://schemas.microsoft.com/sharepoint/v3"/>
    <xsd:import namespace="http://schemas.microsoft.com/sharepoint.v3"/>
    <xsd:import namespace="bb0f42b4-eafd-4d57-aae4-2f5eac4054cf"/>
    <xsd:element name="properties">
      <xsd:complexType>
        <xsd:sequence>
          <xsd:element name="documentManagement">
            <xsd:complexType>
              <xsd:all>
                <xsd:element ref="ns2:CategoryDescription"/>
                <xsd:element ref="ns3:Tab_x0020_Name" minOccurs="0"/>
                <xsd:element ref="ns3:Sort_x0020_Order" minOccurs="0"/>
                <xsd:element ref="ns1:PublishingStartDate" minOccurs="0"/>
                <xsd:element ref="ns1:PublishingExpirationDate" minOccurs="0"/>
                <xsd:element ref="ns3:h4c2396687784d7094c10c8607719081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Date Published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7" nillable="true" ma:displayName="Date Expired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2" ma:displayName="Description" ma:description="Enter a brief description of the content or link.  This column is displayed to the public.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f42b4-eafd-4d57-aae4-2f5eac4054cf" elementFormDefault="qualified">
    <xsd:import namespace="http://schemas.microsoft.com/office/2006/documentManagement/types"/>
    <xsd:import namespace="http://schemas.microsoft.com/office/infopath/2007/PartnerControls"/>
    <xsd:element name="Tab_x0020_Name" ma:index="3" nillable="true" ma:displayName="Tab Name" ma:default="FY 2017" ma:description="Select one or more Tabs that you want the content to be displayed under.&#10;Note:  If you change a Tab Name that is already being used, you MUST re-associate all content to the NEW Tab Name.  Otherwise, the page will display an &quot;Undefined&quot; error." ma:internalName="Tab_x0020_Nam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Y 2017"/>
                    <xsd:enumeration value="FY 2016"/>
                    <xsd:enumeration value="FY 2015"/>
                  </xsd:restriction>
                </xsd:simpleType>
              </xsd:element>
            </xsd:sequence>
          </xsd:extension>
        </xsd:complexContent>
      </xsd:complexType>
    </xsd:element>
    <xsd:element name="Sort_x0020_Order" ma:index="4" nillable="true" ma:displayName="Sort Order" ma:decimals="0" ma:description="The default sort order is alphabetical on the Title column.  If you want to override that, enter a number in this column to control the order the content is displayed in.  Note: If you put a number in for one item, you MUST put a number in for all items.  Otherwise, a blank will always appear at the top." ma:internalName="Sort_x0020_Order" ma:percentage="FALSE">
      <xsd:simpleType>
        <xsd:restriction base="dms:Number"/>
      </xsd:simpleType>
    </xsd:element>
    <xsd:element name="h4c2396687784d7094c10c8607719081" ma:index="13" ma:taxonomy="true" ma:internalName="h4c2396687784d7094c10c8607719081" ma:taxonomyFieldName="DocumentType" ma:displayName="DocumentType" ma:default="" ma:fieldId="{14c23966-8778-4d70-94c1-0c8607719081}" ma:sspId="f337521f-d963-4b1c-888b-d95bece81517" ma:termSetId="c34721fe-d24b-40b5-8d96-960f907758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3cc9d901-16d2-42be-873a-b8533d06a4fc}" ma:internalName="TaxCatchAll" ma:showField="CatchAllData" ma:web="bb0f42b4-eafd-4d57-aae4-2f5eac4054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3cc9d901-16d2-42be-873a-b8533d06a4fc}" ma:internalName="TaxCatchAllLabel" ma:readOnly="true" ma:showField="CatchAllDataLabel" ma:web="bb0f42b4-eafd-4d57-aae4-2f5eac4054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4c2396687784d7094c10c8607719081 xmlns="bb0f42b4-eafd-4d57-aae4-2f5eac4054cf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3acecaf3-68d0-4cef-bd8f-35a57d50a845</TermId>
        </TermInfo>
      </Terms>
    </h4c2396687784d7094c10c8607719081>
    <Tab_x0020_Name xmlns="bb0f42b4-eafd-4d57-aae4-2f5eac4054cf">
      <Value>FY 2017</Value>
    </Tab_x0020_Name>
    <Sort_x0020_Order xmlns="bb0f42b4-eafd-4d57-aae4-2f5eac4054cf" xsi:nil="true"/>
    <CategoryDescription xmlns="http://schemas.microsoft.com/sharepoint.v3">Revenue By Source FY2017</CategoryDescription>
    <PublishingExpirationDate xmlns="http://schemas.microsoft.com/sharepoint/v3" xsi:nil="true"/>
    <PublishingStartDate xmlns="http://schemas.microsoft.com/sharepoint/v3" xsi:nil="true"/>
    <TaxCatchAll xmlns="bb0f42b4-eafd-4d57-aae4-2f5eac4054cf">
      <Value>14</Value>
    </TaxCatchAll>
  </documentManagement>
</p:properties>
</file>

<file path=customXml/itemProps1.xml><?xml version="1.0" encoding="utf-8"?>
<ds:datastoreItem xmlns:ds="http://schemas.openxmlformats.org/officeDocument/2006/customXml" ds:itemID="{B48F0548-928F-4460-B17F-E33F052CC13D}"/>
</file>

<file path=customXml/itemProps2.xml><?xml version="1.0" encoding="utf-8"?>
<ds:datastoreItem xmlns:ds="http://schemas.openxmlformats.org/officeDocument/2006/customXml" ds:itemID="{3592DC37-7129-4513-B657-CC779E03B82F}"/>
</file>

<file path=customXml/itemProps3.xml><?xml version="1.0" encoding="utf-8"?>
<ds:datastoreItem xmlns:ds="http://schemas.openxmlformats.org/officeDocument/2006/customXml" ds:itemID="{0908CF6C-570D-43AD-B790-9B592B9A2D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ALSDE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Revenue By Source FY2017</dc:title>
  <dc:creator>barryk</dc:creator>
  <cp:lastModifiedBy>barryk</cp:lastModifiedBy>
  <cp:lastPrinted>2018-07-09T14:55:09Z</cp:lastPrinted>
  <dcterms:created xsi:type="dcterms:W3CDTF">2018-07-09T14:40:51Z</dcterms:created>
  <dcterms:modified xsi:type="dcterms:W3CDTF">2018-07-09T14:55:55Z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0x010100E14A471724FE7548A8A641CD2FDA08C100E874696B2EB61A46AD2B8C670B84E250</vt:lpwstr>
  </property>
  <property fmtid="{D5CDD505-2E9C-101B-9397-08002B2CF9AE}" pid="3" name="DocumentType">
    <vt:lpwstr>14;#Document|3acecaf3-68d0-4cef-bd8f-35a57d50a845</vt:lpwstr>
  </property>
</Properties>
</file>