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t LEA\LEAshare\Annual Report\FY2017\Annual Repor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7" i="1" l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9" i="1"/>
  <c r="J137" i="1"/>
  <c r="J129" i="1"/>
  <c r="J121" i="1"/>
  <c r="J113" i="1"/>
  <c r="J105" i="1"/>
  <c r="J97" i="1"/>
  <c r="J89" i="1"/>
  <c r="J81" i="1"/>
  <c r="J73" i="1"/>
  <c r="J65" i="1"/>
  <c r="J57" i="1"/>
  <c r="J49" i="1"/>
  <c r="J41" i="1"/>
  <c r="J33" i="1"/>
  <c r="J25" i="1"/>
  <c r="J17" i="1"/>
  <c r="J9" i="1"/>
  <c r="H137" i="1"/>
  <c r="H12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F143" i="1"/>
  <c r="E143" i="1"/>
  <c r="D143" i="1"/>
  <c r="C143" i="1"/>
  <c r="M142" i="1"/>
  <c r="N142" i="1" s="1"/>
  <c r="K142" i="1"/>
  <c r="L142" i="1" s="1"/>
  <c r="I142" i="1"/>
  <c r="J142" i="1" s="1"/>
  <c r="G142" i="1"/>
  <c r="H142" i="1" s="1"/>
  <c r="M141" i="1"/>
  <c r="N141" i="1" s="1"/>
  <c r="K141" i="1"/>
  <c r="L141" i="1" s="1"/>
  <c r="I141" i="1"/>
  <c r="J141" i="1" s="1"/>
  <c r="G141" i="1"/>
  <c r="H141" i="1" s="1"/>
  <c r="M140" i="1"/>
  <c r="N140" i="1" s="1"/>
  <c r="K140" i="1"/>
  <c r="L140" i="1" s="1"/>
  <c r="I140" i="1"/>
  <c r="J140" i="1" s="1"/>
  <c r="G140" i="1"/>
  <c r="H140" i="1" s="1"/>
  <c r="M139" i="1"/>
  <c r="N139" i="1" s="1"/>
  <c r="K139" i="1"/>
  <c r="L139" i="1" s="1"/>
  <c r="I139" i="1"/>
  <c r="J139" i="1" s="1"/>
  <c r="G139" i="1"/>
  <c r="H139" i="1" s="1"/>
  <c r="M138" i="1"/>
  <c r="N138" i="1" s="1"/>
  <c r="K138" i="1"/>
  <c r="L138" i="1" s="1"/>
  <c r="I138" i="1"/>
  <c r="J138" i="1" s="1"/>
  <c r="G138" i="1"/>
  <c r="H138" i="1" s="1"/>
  <c r="M137" i="1"/>
  <c r="K137" i="1"/>
  <c r="L137" i="1" s="1"/>
  <c r="I137" i="1"/>
  <c r="G137" i="1"/>
  <c r="M136" i="1"/>
  <c r="N136" i="1" s="1"/>
  <c r="K136" i="1"/>
  <c r="L136" i="1" s="1"/>
  <c r="I136" i="1"/>
  <c r="J136" i="1" s="1"/>
  <c r="G136" i="1"/>
  <c r="H136" i="1" s="1"/>
  <c r="M135" i="1"/>
  <c r="N135" i="1" s="1"/>
  <c r="K135" i="1"/>
  <c r="L135" i="1" s="1"/>
  <c r="I135" i="1"/>
  <c r="J135" i="1" s="1"/>
  <c r="G135" i="1"/>
  <c r="H135" i="1" s="1"/>
  <c r="M134" i="1"/>
  <c r="N134" i="1" s="1"/>
  <c r="K134" i="1"/>
  <c r="L134" i="1" s="1"/>
  <c r="I134" i="1"/>
  <c r="J134" i="1" s="1"/>
  <c r="G134" i="1"/>
  <c r="H134" i="1" s="1"/>
  <c r="M133" i="1"/>
  <c r="N133" i="1" s="1"/>
  <c r="K133" i="1"/>
  <c r="L133" i="1" s="1"/>
  <c r="I133" i="1"/>
  <c r="J133" i="1" s="1"/>
  <c r="G133" i="1"/>
  <c r="H133" i="1" s="1"/>
  <c r="M132" i="1"/>
  <c r="N132" i="1" s="1"/>
  <c r="K132" i="1"/>
  <c r="L132" i="1" s="1"/>
  <c r="I132" i="1"/>
  <c r="J132" i="1" s="1"/>
  <c r="G132" i="1"/>
  <c r="H132" i="1" s="1"/>
  <c r="M131" i="1"/>
  <c r="N131" i="1" s="1"/>
  <c r="K131" i="1"/>
  <c r="L131" i="1" s="1"/>
  <c r="I131" i="1"/>
  <c r="J131" i="1" s="1"/>
  <c r="G131" i="1"/>
  <c r="H131" i="1" s="1"/>
  <c r="M130" i="1"/>
  <c r="N130" i="1" s="1"/>
  <c r="K130" i="1"/>
  <c r="L130" i="1" s="1"/>
  <c r="I130" i="1"/>
  <c r="J130" i="1" s="1"/>
  <c r="G130" i="1"/>
  <c r="H130" i="1" s="1"/>
  <c r="M129" i="1"/>
  <c r="K129" i="1"/>
  <c r="L129" i="1" s="1"/>
  <c r="I129" i="1"/>
  <c r="G129" i="1"/>
  <c r="M128" i="1"/>
  <c r="N128" i="1" s="1"/>
  <c r="K128" i="1"/>
  <c r="L128" i="1" s="1"/>
  <c r="I128" i="1"/>
  <c r="J128" i="1" s="1"/>
  <c r="G128" i="1"/>
  <c r="H128" i="1" s="1"/>
  <c r="M127" i="1"/>
  <c r="N127" i="1" s="1"/>
  <c r="K127" i="1"/>
  <c r="L127" i="1" s="1"/>
  <c r="I127" i="1"/>
  <c r="J127" i="1" s="1"/>
  <c r="G127" i="1"/>
  <c r="H127" i="1" s="1"/>
  <c r="M126" i="1"/>
  <c r="N126" i="1" s="1"/>
  <c r="K126" i="1"/>
  <c r="L126" i="1" s="1"/>
  <c r="I126" i="1"/>
  <c r="J126" i="1" s="1"/>
  <c r="G126" i="1"/>
  <c r="H126" i="1" s="1"/>
  <c r="M125" i="1"/>
  <c r="N125" i="1" s="1"/>
  <c r="K125" i="1"/>
  <c r="L125" i="1" s="1"/>
  <c r="I125" i="1"/>
  <c r="J125" i="1" s="1"/>
  <c r="G125" i="1"/>
  <c r="H125" i="1" s="1"/>
  <c r="M124" i="1"/>
  <c r="N124" i="1" s="1"/>
  <c r="K124" i="1"/>
  <c r="L124" i="1" s="1"/>
  <c r="I124" i="1"/>
  <c r="J124" i="1" s="1"/>
  <c r="G124" i="1"/>
  <c r="H124" i="1" s="1"/>
  <c r="M123" i="1"/>
  <c r="N123" i="1" s="1"/>
  <c r="K123" i="1"/>
  <c r="L123" i="1" s="1"/>
  <c r="I123" i="1"/>
  <c r="J123" i="1" s="1"/>
  <c r="G123" i="1"/>
  <c r="H123" i="1" s="1"/>
  <c r="M122" i="1"/>
  <c r="N122" i="1" s="1"/>
  <c r="K122" i="1"/>
  <c r="L122" i="1" s="1"/>
  <c r="I122" i="1"/>
  <c r="J122" i="1" s="1"/>
  <c r="G122" i="1"/>
  <c r="H122" i="1" s="1"/>
  <c r="M121" i="1"/>
  <c r="K121" i="1"/>
  <c r="L121" i="1" s="1"/>
  <c r="I121" i="1"/>
  <c r="G121" i="1"/>
  <c r="M120" i="1"/>
  <c r="N120" i="1" s="1"/>
  <c r="K120" i="1"/>
  <c r="L120" i="1" s="1"/>
  <c r="I120" i="1"/>
  <c r="J120" i="1" s="1"/>
  <c r="G120" i="1"/>
  <c r="H120" i="1" s="1"/>
  <c r="M119" i="1"/>
  <c r="N119" i="1" s="1"/>
  <c r="K119" i="1"/>
  <c r="L119" i="1" s="1"/>
  <c r="I119" i="1"/>
  <c r="J119" i="1" s="1"/>
  <c r="G119" i="1"/>
  <c r="H119" i="1" s="1"/>
  <c r="M118" i="1"/>
  <c r="N118" i="1" s="1"/>
  <c r="K118" i="1"/>
  <c r="L118" i="1" s="1"/>
  <c r="I118" i="1"/>
  <c r="J118" i="1" s="1"/>
  <c r="G118" i="1"/>
  <c r="H118" i="1" s="1"/>
  <c r="M117" i="1"/>
  <c r="N117" i="1" s="1"/>
  <c r="K117" i="1"/>
  <c r="L117" i="1" s="1"/>
  <c r="I117" i="1"/>
  <c r="J117" i="1" s="1"/>
  <c r="G117" i="1"/>
  <c r="H117" i="1" s="1"/>
  <c r="M116" i="1"/>
  <c r="N116" i="1" s="1"/>
  <c r="K116" i="1"/>
  <c r="L116" i="1" s="1"/>
  <c r="I116" i="1"/>
  <c r="J116" i="1" s="1"/>
  <c r="G116" i="1"/>
  <c r="H116" i="1" s="1"/>
  <c r="M115" i="1"/>
  <c r="N115" i="1" s="1"/>
  <c r="K115" i="1"/>
  <c r="L115" i="1" s="1"/>
  <c r="I115" i="1"/>
  <c r="J115" i="1" s="1"/>
  <c r="G115" i="1"/>
  <c r="H115" i="1" s="1"/>
  <c r="M114" i="1"/>
  <c r="N114" i="1" s="1"/>
  <c r="K114" i="1"/>
  <c r="L114" i="1" s="1"/>
  <c r="I114" i="1"/>
  <c r="J114" i="1" s="1"/>
  <c r="G114" i="1"/>
  <c r="H114" i="1" s="1"/>
  <c r="M113" i="1"/>
  <c r="K113" i="1"/>
  <c r="L113" i="1" s="1"/>
  <c r="I113" i="1"/>
  <c r="G113" i="1"/>
  <c r="M112" i="1"/>
  <c r="N112" i="1" s="1"/>
  <c r="K112" i="1"/>
  <c r="L112" i="1" s="1"/>
  <c r="I112" i="1"/>
  <c r="J112" i="1" s="1"/>
  <c r="G112" i="1"/>
  <c r="H112" i="1" s="1"/>
  <c r="M111" i="1"/>
  <c r="N111" i="1" s="1"/>
  <c r="K111" i="1"/>
  <c r="L111" i="1" s="1"/>
  <c r="I111" i="1"/>
  <c r="J111" i="1" s="1"/>
  <c r="G111" i="1"/>
  <c r="H111" i="1" s="1"/>
  <c r="M110" i="1"/>
  <c r="N110" i="1" s="1"/>
  <c r="K110" i="1"/>
  <c r="L110" i="1" s="1"/>
  <c r="I110" i="1"/>
  <c r="J110" i="1" s="1"/>
  <c r="G110" i="1"/>
  <c r="H110" i="1" s="1"/>
  <c r="M109" i="1"/>
  <c r="N109" i="1" s="1"/>
  <c r="K109" i="1"/>
  <c r="L109" i="1" s="1"/>
  <c r="I109" i="1"/>
  <c r="J109" i="1" s="1"/>
  <c r="G109" i="1"/>
  <c r="H109" i="1" s="1"/>
  <c r="M108" i="1"/>
  <c r="N108" i="1" s="1"/>
  <c r="K108" i="1"/>
  <c r="L108" i="1" s="1"/>
  <c r="I108" i="1"/>
  <c r="J108" i="1" s="1"/>
  <c r="G108" i="1"/>
  <c r="H108" i="1" s="1"/>
  <c r="M107" i="1"/>
  <c r="N107" i="1" s="1"/>
  <c r="K107" i="1"/>
  <c r="L107" i="1" s="1"/>
  <c r="I107" i="1"/>
  <c r="J107" i="1" s="1"/>
  <c r="G107" i="1"/>
  <c r="H107" i="1" s="1"/>
  <c r="M106" i="1"/>
  <c r="N106" i="1" s="1"/>
  <c r="K106" i="1"/>
  <c r="L106" i="1" s="1"/>
  <c r="I106" i="1"/>
  <c r="J106" i="1" s="1"/>
  <c r="G106" i="1"/>
  <c r="H106" i="1" s="1"/>
  <c r="M105" i="1"/>
  <c r="K105" i="1"/>
  <c r="L105" i="1" s="1"/>
  <c r="I105" i="1"/>
  <c r="G105" i="1"/>
  <c r="M104" i="1"/>
  <c r="N104" i="1" s="1"/>
  <c r="K104" i="1"/>
  <c r="L104" i="1" s="1"/>
  <c r="I104" i="1"/>
  <c r="J104" i="1" s="1"/>
  <c r="G104" i="1"/>
  <c r="H104" i="1" s="1"/>
  <c r="M103" i="1"/>
  <c r="N103" i="1" s="1"/>
  <c r="K103" i="1"/>
  <c r="L103" i="1" s="1"/>
  <c r="I103" i="1"/>
  <c r="J103" i="1" s="1"/>
  <c r="G103" i="1"/>
  <c r="H103" i="1" s="1"/>
  <c r="M102" i="1"/>
  <c r="N102" i="1" s="1"/>
  <c r="K102" i="1"/>
  <c r="L102" i="1" s="1"/>
  <c r="I102" i="1"/>
  <c r="J102" i="1" s="1"/>
  <c r="G102" i="1"/>
  <c r="H102" i="1" s="1"/>
  <c r="M101" i="1"/>
  <c r="N101" i="1" s="1"/>
  <c r="K101" i="1"/>
  <c r="L101" i="1" s="1"/>
  <c r="I101" i="1"/>
  <c r="J101" i="1" s="1"/>
  <c r="G101" i="1"/>
  <c r="H101" i="1" s="1"/>
  <c r="M100" i="1"/>
  <c r="N100" i="1" s="1"/>
  <c r="K100" i="1"/>
  <c r="L100" i="1" s="1"/>
  <c r="I100" i="1"/>
  <c r="J100" i="1" s="1"/>
  <c r="G100" i="1"/>
  <c r="H100" i="1" s="1"/>
  <c r="M99" i="1"/>
  <c r="N99" i="1" s="1"/>
  <c r="K99" i="1"/>
  <c r="L99" i="1" s="1"/>
  <c r="I99" i="1"/>
  <c r="J99" i="1" s="1"/>
  <c r="G99" i="1"/>
  <c r="H99" i="1" s="1"/>
  <c r="M98" i="1"/>
  <c r="N98" i="1" s="1"/>
  <c r="K98" i="1"/>
  <c r="L98" i="1" s="1"/>
  <c r="I98" i="1"/>
  <c r="J98" i="1" s="1"/>
  <c r="G98" i="1"/>
  <c r="H98" i="1" s="1"/>
  <c r="M97" i="1"/>
  <c r="K97" i="1"/>
  <c r="L97" i="1" s="1"/>
  <c r="I97" i="1"/>
  <c r="G97" i="1"/>
  <c r="M96" i="1"/>
  <c r="N96" i="1" s="1"/>
  <c r="K96" i="1"/>
  <c r="L96" i="1" s="1"/>
  <c r="I96" i="1"/>
  <c r="J96" i="1" s="1"/>
  <c r="G96" i="1"/>
  <c r="H96" i="1" s="1"/>
  <c r="M95" i="1"/>
  <c r="N95" i="1" s="1"/>
  <c r="K95" i="1"/>
  <c r="L95" i="1" s="1"/>
  <c r="I95" i="1"/>
  <c r="J95" i="1" s="1"/>
  <c r="G95" i="1"/>
  <c r="H95" i="1" s="1"/>
  <c r="M94" i="1"/>
  <c r="N94" i="1" s="1"/>
  <c r="K94" i="1"/>
  <c r="L94" i="1" s="1"/>
  <c r="I94" i="1"/>
  <c r="J94" i="1" s="1"/>
  <c r="G94" i="1"/>
  <c r="H94" i="1" s="1"/>
  <c r="M93" i="1"/>
  <c r="N93" i="1" s="1"/>
  <c r="K93" i="1"/>
  <c r="L93" i="1" s="1"/>
  <c r="I93" i="1"/>
  <c r="J93" i="1" s="1"/>
  <c r="G93" i="1"/>
  <c r="H93" i="1" s="1"/>
  <c r="M92" i="1"/>
  <c r="N92" i="1" s="1"/>
  <c r="K92" i="1"/>
  <c r="L92" i="1" s="1"/>
  <c r="I92" i="1"/>
  <c r="J92" i="1" s="1"/>
  <c r="G92" i="1"/>
  <c r="H92" i="1" s="1"/>
  <c r="M91" i="1"/>
  <c r="N91" i="1" s="1"/>
  <c r="K91" i="1"/>
  <c r="L91" i="1" s="1"/>
  <c r="I91" i="1"/>
  <c r="J91" i="1" s="1"/>
  <c r="G91" i="1"/>
  <c r="H91" i="1" s="1"/>
  <c r="M90" i="1"/>
  <c r="N90" i="1" s="1"/>
  <c r="K90" i="1"/>
  <c r="L90" i="1" s="1"/>
  <c r="I90" i="1"/>
  <c r="J90" i="1" s="1"/>
  <c r="G90" i="1"/>
  <c r="H90" i="1" s="1"/>
  <c r="M89" i="1"/>
  <c r="K89" i="1"/>
  <c r="L89" i="1" s="1"/>
  <c r="I89" i="1"/>
  <c r="G89" i="1"/>
  <c r="M88" i="1"/>
  <c r="N88" i="1" s="1"/>
  <c r="K88" i="1"/>
  <c r="L88" i="1" s="1"/>
  <c r="I88" i="1"/>
  <c r="J88" i="1" s="1"/>
  <c r="G88" i="1"/>
  <c r="H88" i="1" s="1"/>
  <c r="M87" i="1"/>
  <c r="N87" i="1" s="1"/>
  <c r="K87" i="1"/>
  <c r="L87" i="1" s="1"/>
  <c r="I87" i="1"/>
  <c r="J87" i="1" s="1"/>
  <c r="G87" i="1"/>
  <c r="H87" i="1" s="1"/>
  <c r="M86" i="1"/>
  <c r="N86" i="1" s="1"/>
  <c r="K86" i="1"/>
  <c r="L86" i="1" s="1"/>
  <c r="I86" i="1"/>
  <c r="J86" i="1" s="1"/>
  <c r="G86" i="1"/>
  <c r="H86" i="1" s="1"/>
  <c r="M85" i="1"/>
  <c r="N85" i="1" s="1"/>
  <c r="K85" i="1"/>
  <c r="L85" i="1" s="1"/>
  <c r="I85" i="1"/>
  <c r="J85" i="1" s="1"/>
  <c r="G85" i="1"/>
  <c r="H85" i="1" s="1"/>
  <c r="M84" i="1"/>
  <c r="N84" i="1" s="1"/>
  <c r="K84" i="1"/>
  <c r="L84" i="1" s="1"/>
  <c r="I84" i="1"/>
  <c r="J84" i="1" s="1"/>
  <c r="G84" i="1"/>
  <c r="H84" i="1" s="1"/>
  <c r="M83" i="1"/>
  <c r="N83" i="1" s="1"/>
  <c r="K83" i="1"/>
  <c r="L83" i="1" s="1"/>
  <c r="I83" i="1"/>
  <c r="J83" i="1" s="1"/>
  <c r="G83" i="1"/>
  <c r="H83" i="1" s="1"/>
  <c r="M82" i="1"/>
  <c r="N82" i="1" s="1"/>
  <c r="K82" i="1"/>
  <c r="L82" i="1" s="1"/>
  <c r="I82" i="1"/>
  <c r="J82" i="1" s="1"/>
  <c r="G82" i="1"/>
  <c r="H82" i="1" s="1"/>
  <c r="M81" i="1"/>
  <c r="K81" i="1"/>
  <c r="L81" i="1" s="1"/>
  <c r="I81" i="1"/>
  <c r="G81" i="1"/>
  <c r="M80" i="1"/>
  <c r="N80" i="1" s="1"/>
  <c r="K80" i="1"/>
  <c r="L80" i="1" s="1"/>
  <c r="I80" i="1"/>
  <c r="J80" i="1" s="1"/>
  <c r="G80" i="1"/>
  <c r="H80" i="1" s="1"/>
  <c r="M79" i="1"/>
  <c r="N79" i="1" s="1"/>
  <c r="K79" i="1"/>
  <c r="L79" i="1" s="1"/>
  <c r="I79" i="1"/>
  <c r="J79" i="1" s="1"/>
  <c r="G79" i="1"/>
  <c r="H79" i="1" s="1"/>
  <c r="M78" i="1"/>
  <c r="N78" i="1" s="1"/>
  <c r="K78" i="1"/>
  <c r="L78" i="1" s="1"/>
  <c r="I78" i="1"/>
  <c r="J78" i="1" s="1"/>
  <c r="G78" i="1"/>
  <c r="H78" i="1" s="1"/>
  <c r="M77" i="1"/>
  <c r="N77" i="1" s="1"/>
  <c r="K77" i="1"/>
  <c r="L77" i="1" s="1"/>
  <c r="I77" i="1"/>
  <c r="J77" i="1" s="1"/>
  <c r="G77" i="1"/>
  <c r="H77" i="1" s="1"/>
  <c r="M76" i="1"/>
  <c r="N76" i="1" s="1"/>
  <c r="K76" i="1"/>
  <c r="L76" i="1" s="1"/>
  <c r="I76" i="1"/>
  <c r="J76" i="1" s="1"/>
  <c r="G76" i="1"/>
  <c r="H76" i="1" s="1"/>
  <c r="M75" i="1"/>
  <c r="N75" i="1" s="1"/>
  <c r="K75" i="1"/>
  <c r="L75" i="1" s="1"/>
  <c r="I75" i="1"/>
  <c r="J75" i="1" s="1"/>
  <c r="G75" i="1"/>
  <c r="H75" i="1" s="1"/>
  <c r="M74" i="1"/>
  <c r="N74" i="1" s="1"/>
  <c r="K74" i="1"/>
  <c r="L74" i="1" s="1"/>
  <c r="I74" i="1"/>
  <c r="J74" i="1" s="1"/>
  <c r="G74" i="1"/>
  <c r="H74" i="1" s="1"/>
  <c r="M73" i="1"/>
  <c r="K73" i="1"/>
  <c r="L73" i="1" s="1"/>
  <c r="I73" i="1"/>
  <c r="G73" i="1"/>
  <c r="M72" i="1"/>
  <c r="N72" i="1" s="1"/>
  <c r="K72" i="1"/>
  <c r="L72" i="1" s="1"/>
  <c r="I72" i="1"/>
  <c r="J72" i="1" s="1"/>
  <c r="G72" i="1"/>
  <c r="H72" i="1" s="1"/>
  <c r="M71" i="1"/>
  <c r="N71" i="1" s="1"/>
  <c r="K71" i="1"/>
  <c r="L71" i="1" s="1"/>
  <c r="I71" i="1"/>
  <c r="J71" i="1" s="1"/>
  <c r="G71" i="1"/>
  <c r="H71" i="1" s="1"/>
  <c r="M70" i="1"/>
  <c r="N70" i="1" s="1"/>
  <c r="K70" i="1"/>
  <c r="L70" i="1" s="1"/>
  <c r="I70" i="1"/>
  <c r="J70" i="1" s="1"/>
  <c r="G70" i="1"/>
  <c r="H70" i="1" s="1"/>
  <c r="M69" i="1"/>
  <c r="N69" i="1" s="1"/>
  <c r="K69" i="1"/>
  <c r="L69" i="1" s="1"/>
  <c r="I69" i="1"/>
  <c r="J69" i="1" s="1"/>
  <c r="G69" i="1"/>
  <c r="H69" i="1" s="1"/>
  <c r="M68" i="1"/>
  <c r="N68" i="1" s="1"/>
  <c r="K68" i="1"/>
  <c r="L68" i="1" s="1"/>
  <c r="I68" i="1"/>
  <c r="J68" i="1" s="1"/>
  <c r="G68" i="1"/>
  <c r="H68" i="1" s="1"/>
  <c r="M67" i="1"/>
  <c r="N67" i="1" s="1"/>
  <c r="K67" i="1"/>
  <c r="L67" i="1" s="1"/>
  <c r="I67" i="1"/>
  <c r="J67" i="1" s="1"/>
  <c r="G67" i="1"/>
  <c r="H67" i="1" s="1"/>
  <c r="M66" i="1"/>
  <c r="N66" i="1" s="1"/>
  <c r="K66" i="1"/>
  <c r="L66" i="1" s="1"/>
  <c r="I66" i="1"/>
  <c r="J66" i="1" s="1"/>
  <c r="G66" i="1"/>
  <c r="H66" i="1" s="1"/>
  <c r="M65" i="1"/>
  <c r="K65" i="1"/>
  <c r="L65" i="1" s="1"/>
  <c r="I65" i="1"/>
  <c r="G65" i="1"/>
  <c r="M64" i="1"/>
  <c r="N64" i="1" s="1"/>
  <c r="K64" i="1"/>
  <c r="L64" i="1" s="1"/>
  <c r="I64" i="1"/>
  <c r="J64" i="1" s="1"/>
  <c r="G64" i="1"/>
  <c r="H64" i="1" s="1"/>
  <c r="M63" i="1"/>
  <c r="N63" i="1" s="1"/>
  <c r="K63" i="1"/>
  <c r="L63" i="1" s="1"/>
  <c r="I63" i="1"/>
  <c r="J63" i="1" s="1"/>
  <c r="G63" i="1"/>
  <c r="H63" i="1" s="1"/>
  <c r="M62" i="1"/>
  <c r="N62" i="1" s="1"/>
  <c r="K62" i="1"/>
  <c r="L62" i="1" s="1"/>
  <c r="I62" i="1"/>
  <c r="J62" i="1" s="1"/>
  <c r="G62" i="1"/>
  <c r="H62" i="1" s="1"/>
  <c r="M61" i="1"/>
  <c r="N61" i="1" s="1"/>
  <c r="K61" i="1"/>
  <c r="L61" i="1" s="1"/>
  <c r="I61" i="1"/>
  <c r="J61" i="1" s="1"/>
  <c r="G61" i="1"/>
  <c r="H61" i="1" s="1"/>
  <c r="M60" i="1"/>
  <c r="N60" i="1" s="1"/>
  <c r="K60" i="1"/>
  <c r="L60" i="1" s="1"/>
  <c r="I60" i="1"/>
  <c r="J60" i="1" s="1"/>
  <c r="G60" i="1"/>
  <c r="H60" i="1" s="1"/>
  <c r="M59" i="1"/>
  <c r="N59" i="1" s="1"/>
  <c r="K59" i="1"/>
  <c r="L59" i="1" s="1"/>
  <c r="I59" i="1"/>
  <c r="J59" i="1" s="1"/>
  <c r="G59" i="1"/>
  <c r="H59" i="1" s="1"/>
  <c r="M58" i="1"/>
  <c r="N58" i="1" s="1"/>
  <c r="K58" i="1"/>
  <c r="L58" i="1" s="1"/>
  <c r="I58" i="1"/>
  <c r="J58" i="1" s="1"/>
  <c r="G58" i="1"/>
  <c r="H58" i="1" s="1"/>
  <c r="M57" i="1"/>
  <c r="K57" i="1"/>
  <c r="L57" i="1" s="1"/>
  <c r="I57" i="1"/>
  <c r="G57" i="1"/>
  <c r="M56" i="1"/>
  <c r="N56" i="1" s="1"/>
  <c r="K56" i="1"/>
  <c r="L56" i="1" s="1"/>
  <c r="I56" i="1"/>
  <c r="J56" i="1" s="1"/>
  <c r="G56" i="1"/>
  <c r="H56" i="1" s="1"/>
  <c r="M55" i="1"/>
  <c r="N55" i="1" s="1"/>
  <c r="K55" i="1"/>
  <c r="L55" i="1" s="1"/>
  <c r="I55" i="1"/>
  <c r="J55" i="1" s="1"/>
  <c r="G55" i="1"/>
  <c r="H55" i="1" s="1"/>
  <c r="M54" i="1"/>
  <c r="N54" i="1" s="1"/>
  <c r="K54" i="1"/>
  <c r="L54" i="1" s="1"/>
  <c r="I54" i="1"/>
  <c r="J54" i="1" s="1"/>
  <c r="G54" i="1"/>
  <c r="H54" i="1" s="1"/>
  <c r="M53" i="1"/>
  <c r="N53" i="1" s="1"/>
  <c r="K53" i="1"/>
  <c r="L53" i="1" s="1"/>
  <c r="I53" i="1"/>
  <c r="J53" i="1" s="1"/>
  <c r="G53" i="1"/>
  <c r="H53" i="1" s="1"/>
  <c r="M52" i="1"/>
  <c r="N52" i="1" s="1"/>
  <c r="K52" i="1"/>
  <c r="L52" i="1" s="1"/>
  <c r="I52" i="1"/>
  <c r="J52" i="1" s="1"/>
  <c r="G52" i="1"/>
  <c r="H52" i="1" s="1"/>
  <c r="M51" i="1"/>
  <c r="N51" i="1" s="1"/>
  <c r="K51" i="1"/>
  <c r="L51" i="1" s="1"/>
  <c r="I51" i="1"/>
  <c r="J51" i="1" s="1"/>
  <c r="G51" i="1"/>
  <c r="H51" i="1" s="1"/>
  <c r="M50" i="1"/>
  <c r="N50" i="1" s="1"/>
  <c r="K50" i="1"/>
  <c r="L50" i="1" s="1"/>
  <c r="I50" i="1"/>
  <c r="J50" i="1" s="1"/>
  <c r="G50" i="1"/>
  <c r="H50" i="1" s="1"/>
  <c r="M49" i="1"/>
  <c r="K49" i="1"/>
  <c r="L49" i="1" s="1"/>
  <c r="I49" i="1"/>
  <c r="G49" i="1"/>
  <c r="M48" i="1"/>
  <c r="N48" i="1" s="1"/>
  <c r="K48" i="1"/>
  <c r="L48" i="1" s="1"/>
  <c r="I48" i="1"/>
  <c r="J48" i="1" s="1"/>
  <c r="G48" i="1"/>
  <c r="H48" i="1" s="1"/>
  <c r="M47" i="1"/>
  <c r="N47" i="1" s="1"/>
  <c r="K47" i="1"/>
  <c r="L47" i="1" s="1"/>
  <c r="I47" i="1"/>
  <c r="J47" i="1" s="1"/>
  <c r="G47" i="1"/>
  <c r="H47" i="1" s="1"/>
  <c r="M46" i="1"/>
  <c r="N46" i="1" s="1"/>
  <c r="K46" i="1"/>
  <c r="L46" i="1" s="1"/>
  <c r="I46" i="1"/>
  <c r="J46" i="1" s="1"/>
  <c r="G46" i="1"/>
  <c r="H46" i="1" s="1"/>
  <c r="M45" i="1"/>
  <c r="N45" i="1" s="1"/>
  <c r="K45" i="1"/>
  <c r="L45" i="1" s="1"/>
  <c r="I45" i="1"/>
  <c r="J45" i="1" s="1"/>
  <c r="G45" i="1"/>
  <c r="H45" i="1" s="1"/>
  <c r="M44" i="1"/>
  <c r="N44" i="1" s="1"/>
  <c r="K44" i="1"/>
  <c r="L44" i="1" s="1"/>
  <c r="I44" i="1"/>
  <c r="J44" i="1" s="1"/>
  <c r="G44" i="1"/>
  <c r="H44" i="1" s="1"/>
  <c r="M43" i="1"/>
  <c r="N43" i="1" s="1"/>
  <c r="K43" i="1"/>
  <c r="L43" i="1" s="1"/>
  <c r="I43" i="1"/>
  <c r="J43" i="1" s="1"/>
  <c r="G43" i="1"/>
  <c r="H43" i="1" s="1"/>
  <c r="M42" i="1"/>
  <c r="N42" i="1" s="1"/>
  <c r="K42" i="1"/>
  <c r="L42" i="1" s="1"/>
  <c r="I42" i="1"/>
  <c r="J42" i="1" s="1"/>
  <c r="G42" i="1"/>
  <c r="H42" i="1" s="1"/>
  <c r="M41" i="1"/>
  <c r="K41" i="1"/>
  <c r="L41" i="1" s="1"/>
  <c r="I41" i="1"/>
  <c r="G41" i="1"/>
  <c r="M40" i="1"/>
  <c r="N40" i="1" s="1"/>
  <c r="K40" i="1"/>
  <c r="L40" i="1" s="1"/>
  <c r="I40" i="1"/>
  <c r="J40" i="1" s="1"/>
  <c r="G40" i="1"/>
  <c r="H40" i="1" s="1"/>
  <c r="M39" i="1"/>
  <c r="N39" i="1" s="1"/>
  <c r="K39" i="1"/>
  <c r="L39" i="1" s="1"/>
  <c r="I39" i="1"/>
  <c r="J39" i="1" s="1"/>
  <c r="G39" i="1"/>
  <c r="H39" i="1" s="1"/>
  <c r="M38" i="1"/>
  <c r="N38" i="1" s="1"/>
  <c r="K38" i="1"/>
  <c r="L38" i="1" s="1"/>
  <c r="I38" i="1"/>
  <c r="J38" i="1" s="1"/>
  <c r="G38" i="1"/>
  <c r="H38" i="1" s="1"/>
  <c r="M37" i="1"/>
  <c r="N37" i="1" s="1"/>
  <c r="K37" i="1"/>
  <c r="L37" i="1" s="1"/>
  <c r="I37" i="1"/>
  <c r="J37" i="1" s="1"/>
  <c r="G37" i="1"/>
  <c r="H37" i="1" s="1"/>
  <c r="M36" i="1"/>
  <c r="N36" i="1" s="1"/>
  <c r="K36" i="1"/>
  <c r="L36" i="1" s="1"/>
  <c r="I36" i="1"/>
  <c r="J36" i="1" s="1"/>
  <c r="G36" i="1"/>
  <c r="H36" i="1" s="1"/>
  <c r="M35" i="1"/>
  <c r="N35" i="1" s="1"/>
  <c r="K35" i="1"/>
  <c r="L35" i="1" s="1"/>
  <c r="I35" i="1"/>
  <c r="J35" i="1" s="1"/>
  <c r="G35" i="1"/>
  <c r="H35" i="1" s="1"/>
  <c r="M34" i="1"/>
  <c r="N34" i="1" s="1"/>
  <c r="K34" i="1"/>
  <c r="L34" i="1" s="1"/>
  <c r="I34" i="1"/>
  <c r="J34" i="1" s="1"/>
  <c r="G34" i="1"/>
  <c r="H34" i="1" s="1"/>
  <c r="M33" i="1"/>
  <c r="K33" i="1"/>
  <c r="L33" i="1" s="1"/>
  <c r="I33" i="1"/>
  <c r="G33" i="1"/>
  <c r="M32" i="1"/>
  <c r="N32" i="1" s="1"/>
  <c r="K32" i="1"/>
  <c r="L32" i="1" s="1"/>
  <c r="I32" i="1"/>
  <c r="J32" i="1" s="1"/>
  <c r="G32" i="1"/>
  <c r="H32" i="1" s="1"/>
  <c r="M31" i="1"/>
  <c r="N31" i="1" s="1"/>
  <c r="K31" i="1"/>
  <c r="L31" i="1" s="1"/>
  <c r="I31" i="1"/>
  <c r="J31" i="1" s="1"/>
  <c r="G31" i="1"/>
  <c r="H31" i="1" s="1"/>
  <c r="M30" i="1"/>
  <c r="N30" i="1" s="1"/>
  <c r="K30" i="1"/>
  <c r="L30" i="1" s="1"/>
  <c r="I30" i="1"/>
  <c r="J30" i="1" s="1"/>
  <c r="G30" i="1"/>
  <c r="H30" i="1" s="1"/>
  <c r="M29" i="1"/>
  <c r="N29" i="1" s="1"/>
  <c r="K29" i="1"/>
  <c r="L29" i="1" s="1"/>
  <c r="I29" i="1"/>
  <c r="J29" i="1" s="1"/>
  <c r="G29" i="1"/>
  <c r="H29" i="1" s="1"/>
  <c r="M28" i="1"/>
  <c r="N28" i="1" s="1"/>
  <c r="K28" i="1"/>
  <c r="L28" i="1" s="1"/>
  <c r="I28" i="1"/>
  <c r="J28" i="1" s="1"/>
  <c r="G28" i="1"/>
  <c r="H28" i="1" s="1"/>
  <c r="M27" i="1"/>
  <c r="N27" i="1" s="1"/>
  <c r="K27" i="1"/>
  <c r="L27" i="1" s="1"/>
  <c r="I27" i="1"/>
  <c r="J27" i="1" s="1"/>
  <c r="G27" i="1"/>
  <c r="H27" i="1" s="1"/>
  <c r="M26" i="1"/>
  <c r="N26" i="1" s="1"/>
  <c r="K26" i="1"/>
  <c r="L26" i="1" s="1"/>
  <c r="I26" i="1"/>
  <c r="J26" i="1" s="1"/>
  <c r="G26" i="1"/>
  <c r="H26" i="1" s="1"/>
  <c r="M25" i="1"/>
  <c r="K25" i="1"/>
  <c r="L25" i="1" s="1"/>
  <c r="I25" i="1"/>
  <c r="G25" i="1"/>
  <c r="M24" i="1"/>
  <c r="N24" i="1" s="1"/>
  <c r="K24" i="1"/>
  <c r="L24" i="1" s="1"/>
  <c r="I24" i="1"/>
  <c r="J24" i="1" s="1"/>
  <c r="G24" i="1"/>
  <c r="H24" i="1" s="1"/>
  <c r="M23" i="1"/>
  <c r="N23" i="1" s="1"/>
  <c r="K23" i="1"/>
  <c r="L23" i="1" s="1"/>
  <c r="I23" i="1"/>
  <c r="J23" i="1" s="1"/>
  <c r="G23" i="1"/>
  <c r="H23" i="1" s="1"/>
  <c r="M22" i="1"/>
  <c r="N22" i="1" s="1"/>
  <c r="K22" i="1"/>
  <c r="L22" i="1" s="1"/>
  <c r="I22" i="1"/>
  <c r="J22" i="1" s="1"/>
  <c r="G22" i="1"/>
  <c r="H22" i="1" s="1"/>
  <c r="M21" i="1"/>
  <c r="N21" i="1" s="1"/>
  <c r="K21" i="1"/>
  <c r="L21" i="1" s="1"/>
  <c r="I21" i="1"/>
  <c r="J21" i="1" s="1"/>
  <c r="G21" i="1"/>
  <c r="H21" i="1" s="1"/>
  <c r="M20" i="1"/>
  <c r="N20" i="1" s="1"/>
  <c r="K20" i="1"/>
  <c r="L20" i="1" s="1"/>
  <c r="I20" i="1"/>
  <c r="J20" i="1" s="1"/>
  <c r="G20" i="1"/>
  <c r="H20" i="1" s="1"/>
  <c r="M19" i="1"/>
  <c r="N19" i="1" s="1"/>
  <c r="K19" i="1"/>
  <c r="L19" i="1" s="1"/>
  <c r="I19" i="1"/>
  <c r="J19" i="1" s="1"/>
  <c r="G19" i="1"/>
  <c r="H19" i="1" s="1"/>
  <c r="M18" i="1"/>
  <c r="N18" i="1" s="1"/>
  <c r="K18" i="1"/>
  <c r="L18" i="1" s="1"/>
  <c r="I18" i="1"/>
  <c r="J18" i="1" s="1"/>
  <c r="G18" i="1"/>
  <c r="H18" i="1" s="1"/>
  <c r="M17" i="1"/>
  <c r="K17" i="1"/>
  <c r="L17" i="1" s="1"/>
  <c r="I17" i="1"/>
  <c r="G17" i="1"/>
  <c r="M16" i="1"/>
  <c r="N16" i="1" s="1"/>
  <c r="K16" i="1"/>
  <c r="L16" i="1" s="1"/>
  <c r="I16" i="1"/>
  <c r="J16" i="1" s="1"/>
  <c r="G16" i="1"/>
  <c r="H16" i="1" s="1"/>
  <c r="M15" i="1"/>
  <c r="N15" i="1" s="1"/>
  <c r="K15" i="1"/>
  <c r="L15" i="1" s="1"/>
  <c r="I15" i="1"/>
  <c r="J15" i="1" s="1"/>
  <c r="G15" i="1"/>
  <c r="H15" i="1" s="1"/>
  <c r="M14" i="1"/>
  <c r="N14" i="1" s="1"/>
  <c r="K14" i="1"/>
  <c r="L14" i="1" s="1"/>
  <c r="I14" i="1"/>
  <c r="J14" i="1" s="1"/>
  <c r="G14" i="1"/>
  <c r="H14" i="1" s="1"/>
  <c r="M13" i="1"/>
  <c r="N13" i="1" s="1"/>
  <c r="K13" i="1"/>
  <c r="L13" i="1" s="1"/>
  <c r="I13" i="1"/>
  <c r="J13" i="1" s="1"/>
  <c r="G13" i="1"/>
  <c r="H13" i="1" s="1"/>
  <c r="M12" i="1"/>
  <c r="N12" i="1" s="1"/>
  <c r="K12" i="1"/>
  <c r="L12" i="1" s="1"/>
  <c r="I12" i="1"/>
  <c r="J12" i="1" s="1"/>
  <c r="G12" i="1"/>
  <c r="H12" i="1" s="1"/>
  <c r="M11" i="1"/>
  <c r="N11" i="1" s="1"/>
  <c r="K11" i="1"/>
  <c r="L11" i="1" s="1"/>
  <c r="I11" i="1"/>
  <c r="J11" i="1" s="1"/>
  <c r="G11" i="1"/>
  <c r="H11" i="1" s="1"/>
  <c r="M10" i="1"/>
  <c r="N10" i="1" s="1"/>
  <c r="K10" i="1"/>
  <c r="L10" i="1" s="1"/>
  <c r="I10" i="1"/>
  <c r="J10" i="1" s="1"/>
  <c r="G10" i="1"/>
  <c r="H10" i="1" s="1"/>
  <c r="M9" i="1"/>
  <c r="K9" i="1"/>
  <c r="L9" i="1" s="1"/>
  <c r="I9" i="1"/>
  <c r="G9" i="1"/>
  <c r="M8" i="1"/>
  <c r="N8" i="1" s="1"/>
  <c r="K8" i="1"/>
  <c r="L8" i="1" s="1"/>
  <c r="I8" i="1"/>
  <c r="J8" i="1" s="1"/>
  <c r="G8" i="1"/>
  <c r="H8" i="1" s="1"/>
  <c r="M7" i="1"/>
  <c r="N7" i="1" s="1"/>
  <c r="K7" i="1"/>
  <c r="L7" i="1" s="1"/>
  <c r="I7" i="1"/>
  <c r="J7" i="1" s="1"/>
  <c r="G7" i="1"/>
  <c r="H7" i="1" s="1"/>
  <c r="M6" i="1"/>
  <c r="N6" i="1" s="1"/>
  <c r="K6" i="1"/>
  <c r="L6" i="1" s="1"/>
  <c r="I6" i="1"/>
  <c r="J6" i="1" s="1"/>
  <c r="G6" i="1"/>
  <c r="H6" i="1" s="1"/>
  <c r="M143" i="1" l="1"/>
  <c r="G143" i="1"/>
  <c r="I143" i="1"/>
  <c r="K143" i="1"/>
</calcChain>
</file>

<file path=xl/sharedStrings.xml><?xml version="1.0" encoding="utf-8"?>
<sst xmlns="http://schemas.openxmlformats.org/spreadsheetml/2006/main" count="292" uniqueCount="292">
  <si>
    <t>001</t>
  </si>
  <si>
    <t>Autauga County</t>
  </si>
  <si>
    <t>002</t>
  </si>
  <si>
    <t>Baldwin County</t>
  </si>
  <si>
    <t>003</t>
  </si>
  <si>
    <t>Barbour County</t>
  </si>
  <si>
    <t>004</t>
  </si>
  <si>
    <t>Bibb County</t>
  </si>
  <si>
    <t>005</t>
  </si>
  <si>
    <t>Blount County</t>
  </si>
  <si>
    <t>006</t>
  </si>
  <si>
    <t>Bullock County</t>
  </si>
  <si>
    <t>007</t>
  </si>
  <si>
    <t>Butler County</t>
  </si>
  <si>
    <t>008</t>
  </si>
  <si>
    <t>Calhoun County</t>
  </si>
  <si>
    <t>009</t>
  </si>
  <si>
    <t>Chambers County</t>
  </si>
  <si>
    <t>010</t>
  </si>
  <si>
    <t>Cherokee County</t>
  </si>
  <si>
    <t>011</t>
  </si>
  <si>
    <t>Chilton County</t>
  </si>
  <si>
    <t>012</t>
  </si>
  <si>
    <t>Choctaw County</t>
  </si>
  <si>
    <t>013</t>
  </si>
  <si>
    <t>Clarke County</t>
  </si>
  <si>
    <t>014</t>
  </si>
  <si>
    <t>Clay County</t>
  </si>
  <si>
    <t>015</t>
  </si>
  <si>
    <t>Cleburne County</t>
  </si>
  <si>
    <t>016</t>
  </si>
  <si>
    <t>Coffee County</t>
  </si>
  <si>
    <t>017</t>
  </si>
  <si>
    <t>Colbert County</t>
  </si>
  <si>
    <t>018</t>
  </si>
  <si>
    <t>Conecuh County</t>
  </si>
  <si>
    <t>019</t>
  </si>
  <si>
    <t>Coosa County</t>
  </si>
  <si>
    <t>020</t>
  </si>
  <si>
    <t>Covington County</t>
  </si>
  <si>
    <t>021</t>
  </si>
  <si>
    <t>Crenshaw County</t>
  </si>
  <si>
    <t>022</t>
  </si>
  <si>
    <t>Cullman County</t>
  </si>
  <si>
    <t>023</t>
  </si>
  <si>
    <t>Dale County</t>
  </si>
  <si>
    <t>024</t>
  </si>
  <si>
    <t>Dallas County</t>
  </si>
  <si>
    <t>025</t>
  </si>
  <si>
    <t>DeKalb County</t>
  </si>
  <si>
    <t>026</t>
  </si>
  <si>
    <t>Elmore County</t>
  </si>
  <si>
    <t>027</t>
  </si>
  <si>
    <t>Escambia County</t>
  </si>
  <si>
    <t>028</t>
  </si>
  <si>
    <t>Etowah County</t>
  </si>
  <si>
    <t>029</t>
  </si>
  <si>
    <t>Fayette County</t>
  </si>
  <si>
    <t>030</t>
  </si>
  <si>
    <t>Franklin County</t>
  </si>
  <si>
    <t>031</t>
  </si>
  <si>
    <t>Geneva County</t>
  </si>
  <si>
    <t>032</t>
  </si>
  <si>
    <t>Greene County</t>
  </si>
  <si>
    <t>033</t>
  </si>
  <si>
    <t>Hale County</t>
  </si>
  <si>
    <t>034</t>
  </si>
  <si>
    <t>Henry County</t>
  </si>
  <si>
    <t>035</t>
  </si>
  <si>
    <t>Houston County</t>
  </si>
  <si>
    <t>036</t>
  </si>
  <si>
    <t>Jackson County</t>
  </si>
  <si>
    <t>037</t>
  </si>
  <si>
    <t>Jefferson County</t>
  </si>
  <si>
    <t>038</t>
  </si>
  <si>
    <t>Lamar County</t>
  </si>
  <si>
    <t>039</t>
  </si>
  <si>
    <t>Lauderdale County</t>
  </si>
  <si>
    <t>040</t>
  </si>
  <si>
    <t>Lawrence County</t>
  </si>
  <si>
    <t>041</t>
  </si>
  <si>
    <t>Lee County</t>
  </si>
  <si>
    <t>042</t>
  </si>
  <si>
    <t>Limestone County</t>
  </si>
  <si>
    <t>043</t>
  </si>
  <si>
    <t>Lowndes County</t>
  </si>
  <si>
    <t>044</t>
  </si>
  <si>
    <t>Macon County</t>
  </si>
  <si>
    <t>045</t>
  </si>
  <si>
    <t>Madison County</t>
  </si>
  <si>
    <t>046</t>
  </si>
  <si>
    <t>Marengo County</t>
  </si>
  <si>
    <t>047</t>
  </si>
  <si>
    <t>Marion County</t>
  </si>
  <si>
    <t>048</t>
  </si>
  <si>
    <t>Marshall County</t>
  </si>
  <si>
    <t>049</t>
  </si>
  <si>
    <t>Mobile County</t>
  </si>
  <si>
    <t>050</t>
  </si>
  <si>
    <t>Monroe County</t>
  </si>
  <si>
    <t>051</t>
  </si>
  <si>
    <t>Montgomery County</t>
  </si>
  <si>
    <t>052</t>
  </si>
  <si>
    <t>Morgan County</t>
  </si>
  <si>
    <t>053</t>
  </si>
  <si>
    <t>Perry County</t>
  </si>
  <si>
    <t>054</t>
  </si>
  <si>
    <t>Pickens County</t>
  </si>
  <si>
    <t>055</t>
  </si>
  <si>
    <t>Pike County</t>
  </si>
  <si>
    <t>056</t>
  </si>
  <si>
    <t>Randolph County</t>
  </si>
  <si>
    <t>057</t>
  </si>
  <si>
    <t>Russell County</t>
  </si>
  <si>
    <t>058</t>
  </si>
  <si>
    <t>Saint Clair County</t>
  </si>
  <si>
    <t>059</t>
  </si>
  <si>
    <t>Shelby County</t>
  </si>
  <si>
    <t>060</t>
  </si>
  <si>
    <t>Sumter County</t>
  </si>
  <si>
    <t>061</t>
  </si>
  <si>
    <t>Talladega County</t>
  </si>
  <si>
    <t>062</t>
  </si>
  <si>
    <t>Tallapoosa County</t>
  </si>
  <si>
    <t>063</t>
  </si>
  <si>
    <t>Tuscaloosa County</t>
  </si>
  <si>
    <t>064</t>
  </si>
  <si>
    <t>Walker County</t>
  </si>
  <si>
    <t>065</t>
  </si>
  <si>
    <t>Washington County</t>
  </si>
  <si>
    <t>066</t>
  </si>
  <si>
    <t>Wilcox County</t>
  </si>
  <si>
    <t>067</t>
  </si>
  <si>
    <t>Winston County</t>
  </si>
  <si>
    <t>101</t>
  </si>
  <si>
    <t>Albertville City</t>
  </si>
  <si>
    <t>102</t>
  </si>
  <si>
    <t>Alexander City</t>
  </si>
  <si>
    <t>103</t>
  </si>
  <si>
    <t>Alabaster City</t>
  </si>
  <si>
    <t>104</t>
  </si>
  <si>
    <t>Andalusia City</t>
  </si>
  <si>
    <t>105</t>
  </si>
  <si>
    <t>Anniston City</t>
  </si>
  <si>
    <t>106</t>
  </si>
  <si>
    <t>Arab City</t>
  </si>
  <si>
    <t>107</t>
  </si>
  <si>
    <t>Athens City</t>
  </si>
  <si>
    <t>109</t>
  </si>
  <si>
    <t>Attalla City</t>
  </si>
  <si>
    <t>110</t>
  </si>
  <si>
    <t>Auburn City</t>
  </si>
  <si>
    <t>113</t>
  </si>
  <si>
    <t>Bessemer City</t>
  </si>
  <si>
    <t>114</t>
  </si>
  <si>
    <t>Birmingham City</t>
  </si>
  <si>
    <t>115</t>
  </si>
  <si>
    <t>Boaz City</t>
  </si>
  <si>
    <t>116</t>
  </si>
  <si>
    <t>Brewton City</t>
  </si>
  <si>
    <t>121</t>
  </si>
  <si>
    <t>Chickasaw City</t>
  </si>
  <si>
    <t>125</t>
  </si>
  <si>
    <t>Cullman City</t>
  </si>
  <si>
    <t>126</t>
  </si>
  <si>
    <t>Daleville City</t>
  </si>
  <si>
    <t>127</t>
  </si>
  <si>
    <t>Decatur City</t>
  </si>
  <si>
    <t>128</t>
  </si>
  <si>
    <t>Demopolis City</t>
  </si>
  <si>
    <t>130</t>
  </si>
  <si>
    <t>Dothan City</t>
  </si>
  <si>
    <t>131</t>
  </si>
  <si>
    <t>Elba City</t>
  </si>
  <si>
    <t>132</t>
  </si>
  <si>
    <t>Enterprise City</t>
  </si>
  <si>
    <t>133</t>
  </si>
  <si>
    <t>Eufaula City</t>
  </si>
  <si>
    <t>137</t>
  </si>
  <si>
    <t>Fairfield City</t>
  </si>
  <si>
    <t>141</t>
  </si>
  <si>
    <t>Florence City</t>
  </si>
  <si>
    <t>143</t>
  </si>
  <si>
    <t>Fort Payne City</t>
  </si>
  <si>
    <t>144</t>
  </si>
  <si>
    <t>Gadsden City</t>
  </si>
  <si>
    <t>146</t>
  </si>
  <si>
    <t>Geneva City</t>
  </si>
  <si>
    <t>154</t>
  </si>
  <si>
    <t>Guntersville City</t>
  </si>
  <si>
    <t>155</t>
  </si>
  <si>
    <t>Haleyville City</t>
  </si>
  <si>
    <t>156</t>
  </si>
  <si>
    <t>Hartselle City</t>
  </si>
  <si>
    <t>157</t>
  </si>
  <si>
    <t>Homewood City</t>
  </si>
  <si>
    <t>158</t>
  </si>
  <si>
    <t>Hoover City</t>
  </si>
  <si>
    <t>159</t>
  </si>
  <si>
    <t>Huntsville City</t>
  </si>
  <si>
    <t>162</t>
  </si>
  <si>
    <t>Jacksonville City</t>
  </si>
  <si>
    <t>163</t>
  </si>
  <si>
    <t>Jasper City</t>
  </si>
  <si>
    <t>165</t>
  </si>
  <si>
    <t>Lanett City</t>
  </si>
  <si>
    <t>167</t>
  </si>
  <si>
    <t>Leeds City</t>
  </si>
  <si>
    <t>168</t>
  </si>
  <si>
    <t>Linden City</t>
  </si>
  <si>
    <t>169</t>
  </si>
  <si>
    <t>Madison City</t>
  </si>
  <si>
    <t>171</t>
  </si>
  <si>
    <t>Midfield City</t>
  </si>
  <si>
    <t>175</t>
  </si>
  <si>
    <t>Mountain Brook City</t>
  </si>
  <si>
    <t>176</t>
  </si>
  <si>
    <t>Muscle Shoals City</t>
  </si>
  <si>
    <t>177</t>
  </si>
  <si>
    <t>Pelham City</t>
  </si>
  <si>
    <t>178</t>
  </si>
  <si>
    <t>Oneonta City</t>
  </si>
  <si>
    <t>179</t>
  </si>
  <si>
    <t>Opelika City</t>
  </si>
  <si>
    <t>180</t>
  </si>
  <si>
    <t>Opp City</t>
  </si>
  <si>
    <t>181</t>
  </si>
  <si>
    <t>Oxford City</t>
  </si>
  <si>
    <t>182</t>
  </si>
  <si>
    <t>Ozark City</t>
  </si>
  <si>
    <t>183</t>
  </si>
  <si>
    <t>Pell City</t>
  </si>
  <si>
    <t>184</t>
  </si>
  <si>
    <t>Phenix City</t>
  </si>
  <si>
    <t>185</t>
  </si>
  <si>
    <t>Piedmont City</t>
  </si>
  <si>
    <t>186</t>
  </si>
  <si>
    <t>Pike Road City</t>
  </si>
  <si>
    <t>187</t>
  </si>
  <si>
    <t>Saraland City</t>
  </si>
  <si>
    <t>188</t>
  </si>
  <si>
    <t>Roanoke City</t>
  </si>
  <si>
    <t>189</t>
  </si>
  <si>
    <t>Russellville City</t>
  </si>
  <si>
    <t>190</t>
  </si>
  <si>
    <t>Scottsboro City</t>
  </si>
  <si>
    <t>191</t>
  </si>
  <si>
    <t>Selma City</t>
  </si>
  <si>
    <t>192</t>
  </si>
  <si>
    <t>Sheffield City</t>
  </si>
  <si>
    <t>193</t>
  </si>
  <si>
    <t>Sylacauga City</t>
  </si>
  <si>
    <t>194</t>
  </si>
  <si>
    <t>Talladega City</t>
  </si>
  <si>
    <t>195</t>
  </si>
  <si>
    <t>Tallassee City</t>
  </si>
  <si>
    <t>196</t>
  </si>
  <si>
    <t>Satsuma City</t>
  </si>
  <si>
    <t>197</t>
  </si>
  <si>
    <t>Tarrant City</t>
  </si>
  <si>
    <t>198</t>
  </si>
  <si>
    <t>Thomasville City</t>
  </si>
  <si>
    <t>199</t>
  </si>
  <si>
    <t>Troy City</t>
  </si>
  <si>
    <t>200</t>
  </si>
  <si>
    <t>Tuscaloosa City</t>
  </si>
  <si>
    <t>201</t>
  </si>
  <si>
    <t>Tuscumbia City</t>
  </si>
  <si>
    <t>202</t>
  </si>
  <si>
    <t>Vestavia Hills City</t>
  </si>
  <si>
    <t>204</t>
  </si>
  <si>
    <t>Winfield City</t>
  </si>
  <si>
    <t>205</t>
  </si>
  <si>
    <t>Trussville City</t>
  </si>
  <si>
    <t>LEAID</t>
  </si>
  <si>
    <t>LEA</t>
  </si>
  <si>
    <t>ADM</t>
  </si>
  <si>
    <t>State Sources</t>
  </si>
  <si>
    <t>Federal Sources</t>
  </si>
  <si>
    <t>Local Sources</t>
  </si>
  <si>
    <t>State Sources PPE</t>
  </si>
  <si>
    <t>Federal Sources PPE</t>
  </si>
  <si>
    <t>Local Sources PPE</t>
  </si>
  <si>
    <t>All Sources PPE</t>
  </si>
  <si>
    <t>Total</t>
  </si>
  <si>
    <t>State Sources PPE Rank</t>
  </si>
  <si>
    <t>Federal Sources PPE Rank</t>
  </si>
  <si>
    <t>Local Sources PPE Rank</t>
  </si>
  <si>
    <t>All Sources PPE Rank</t>
  </si>
  <si>
    <t>ALABAMA DEPARTMENT OF EDUCATION</t>
  </si>
  <si>
    <t>Per Pupil Expenditures</t>
  </si>
  <si>
    <t>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</si>
</sst>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 wrapText="1"/>
    </xf>
    <xf numFmtId="3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/>
    <xf numFmtId="14" fontId="0" fillId="0" borderId="0" xfId="0" applyNumberFormat="1" applyFill="1"/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tabSelected="1" workbookViewId="0">
      <selection activeCell="Q12" sqref="Q12"/>
    </sheetView>
  </sheetViews>
  <sheetFormatPr defaultRowHeight="15" x14ac:dyDescent="0.25"/>
  <cols>
    <col min="1" max="1" width="6" style="4" bestFit="1" customWidth="1"/>
    <col min="2" max="2" width="19.42578125" style="1" bestFit="1" customWidth="1"/>
    <col min="3" max="3" width="10.140625" style="1" bestFit="1" customWidth="1"/>
    <col min="4" max="4" width="13.85546875" style="1" bestFit="1" customWidth="1"/>
    <col min="5" max="5" width="15.140625" style="1" bestFit="1" customWidth="1"/>
    <col min="6" max="6" width="12.7109375" style="1" bestFit="1" customWidth="1"/>
    <col min="7" max="12" width="11.5703125" style="1" customWidth="1"/>
    <col min="13" max="16384" width="9.140625" style="1"/>
  </cols>
  <sheetData>
    <row r="1" spans="1:14" x14ac:dyDescent="0.25">
      <c r="N1" s="18">
        <v>43290</v>
      </c>
    </row>
    <row r="2" spans="1:14" x14ac:dyDescent="0.25">
      <c r="A2" s="19" t="s">
        <v>289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 t="s">
        <v>290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 t="s">
        <v>291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3" customFormat="1" ht="51.75" customHeight="1" x14ac:dyDescent="0.25">
      <c r="A5" s="5" t="s">
        <v>274</v>
      </c>
      <c r="B5" s="5" t="s">
        <v>275</v>
      </c>
      <c r="C5" s="5" t="s">
        <v>276</v>
      </c>
      <c r="D5" s="5" t="s">
        <v>277</v>
      </c>
      <c r="E5" s="5" t="s">
        <v>278</v>
      </c>
      <c r="F5" s="5" t="s">
        <v>279</v>
      </c>
      <c r="G5" s="6" t="s">
        <v>280</v>
      </c>
      <c r="H5" s="6" t="s">
        <v>285</v>
      </c>
      <c r="I5" s="6" t="s">
        <v>281</v>
      </c>
      <c r="J5" s="6" t="s">
        <v>286</v>
      </c>
      <c r="K5" s="6" t="s">
        <v>282</v>
      </c>
      <c r="L5" s="6" t="s">
        <v>287</v>
      </c>
      <c r="M5" s="6" t="s">
        <v>283</v>
      </c>
      <c r="N5" s="6" t="s">
        <v>288</v>
      </c>
    </row>
    <row r="6" spans="1:14" x14ac:dyDescent="0.25">
      <c r="A6" s="7" t="s">
        <v>0</v>
      </c>
      <c r="B6" s="8" t="s">
        <v>1</v>
      </c>
      <c r="C6" s="9">
        <v>9260.6</v>
      </c>
      <c r="D6" s="10">
        <v>58569417.43</v>
      </c>
      <c r="E6" s="10">
        <v>9839531.4499999993</v>
      </c>
      <c r="F6" s="10">
        <v>6516861.2599999998</v>
      </c>
      <c r="G6" s="11">
        <f>D6/C6</f>
        <v>6324.5812830702107</v>
      </c>
      <c r="H6" s="11">
        <f>RANK(G6,$G$6:$G$142)</f>
        <v>73</v>
      </c>
      <c r="I6" s="11">
        <f>E6/C6</f>
        <v>1062.5155443491781</v>
      </c>
      <c r="J6" s="11">
        <f>RANK(I6,$I$6:$I$142)</f>
        <v>114</v>
      </c>
      <c r="K6" s="11">
        <f>F6/C6</f>
        <v>703.71911755177848</v>
      </c>
      <c r="L6" s="11">
        <f>RANK(K6,$K$6:$K$142)</f>
        <v>136</v>
      </c>
      <c r="M6" s="11">
        <f>SUM(D6:F6)/C6</f>
        <v>8090.8159449711675</v>
      </c>
      <c r="N6" s="11">
        <f>RANK(M6,$M$6:$M$142)</f>
        <v>135</v>
      </c>
    </row>
    <row r="7" spans="1:14" x14ac:dyDescent="0.25">
      <c r="A7" s="7" t="s">
        <v>2</v>
      </c>
      <c r="B7" s="8" t="s">
        <v>3</v>
      </c>
      <c r="C7" s="9">
        <v>30565.599999999999</v>
      </c>
      <c r="D7" s="10">
        <v>181627160.63999999</v>
      </c>
      <c r="E7" s="10">
        <v>29121285.23</v>
      </c>
      <c r="F7" s="10">
        <v>68800363.989999995</v>
      </c>
      <c r="G7" s="11">
        <f t="shared" ref="G7:G70" si="0">D7/C7</f>
        <v>5942.2082550318</v>
      </c>
      <c r="H7" s="11">
        <f t="shared" ref="H7:H70" si="1">RANK(G7,$G$6:$G$142)</f>
        <v>121</v>
      </c>
      <c r="I7" s="11">
        <f t="shared" ref="I7:I70" si="2">E7/C7</f>
        <v>952.74704995157958</v>
      </c>
      <c r="J7" s="11">
        <f t="shared" ref="J7:J70" si="3">RANK(I7,$I$6:$I$142)</f>
        <v>126</v>
      </c>
      <c r="K7" s="11">
        <f t="shared" ref="K7:K70" si="4">F7/C7</f>
        <v>2250.9083410762423</v>
      </c>
      <c r="L7" s="11">
        <f t="shared" ref="L7:L70" si="5">RANK(K7,$K$6:$K$142)</f>
        <v>33</v>
      </c>
      <c r="M7" s="11">
        <f t="shared" ref="M7:M70" si="6">SUM(D7:F7)/C7</f>
        <v>9145.8636460596208</v>
      </c>
      <c r="N7" s="11">
        <f t="shared" ref="N7:N70" si="7">RANK(M7,$M$6:$M$142)</f>
        <v>97</v>
      </c>
    </row>
    <row r="8" spans="1:14" x14ac:dyDescent="0.25">
      <c r="A8" s="7" t="s">
        <v>4</v>
      </c>
      <c r="B8" s="8" t="s">
        <v>5</v>
      </c>
      <c r="C8" s="9">
        <v>784.65</v>
      </c>
      <c r="D8" s="10">
        <v>5969205.6399999997</v>
      </c>
      <c r="E8" s="10">
        <v>2410272.75</v>
      </c>
      <c r="F8" s="10">
        <v>1091309.26</v>
      </c>
      <c r="G8" s="11">
        <f t="shared" si="0"/>
        <v>7607.4754858854267</v>
      </c>
      <c r="H8" s="11">
        <f t="shared" si="1"/>
        <v>3</v>
      </c>
      <c r="I8" s="11">
        <f t="shared" si="2"/>
        <v>3071.7807302619003</v>
      </c>
      <c r="J8" s="11">
        <f t="shared" si="3"/>
        <v>1</v>
      </c>
      <c r="K8" s="11">
        <f t="shared" si="4"/>
        <v>1390.8229911425476</v>
      </c>
      <c r="L8" s="11">
        <f t="shared" si="5"/>
        <v>88</v>
      </c>
      <c r="M8" s="11">
        <f t="shared" si="6"/>
        <v>12070.079207289875</v>
      </c>
      <c r="N8" s="11">
        <f t="shared" si="7"/>
        <v>2</v>
      </c>
    </row>
    <row r="9" spans="1:14" x14ac:dyDescent="0.25">
      <c r="A9" s="7" t="s">
        <v>6</v>
      </c>
      <c r="B9" s="8" t="s">
        <v>7</v>
      </c>
      <c r="C9" s="9">
        <v>3272.15</v>
      </c>
      <c r="D9" s="10">
        <v>22175145.760000002</v>
      </c>
      <c r="E9" s="10">
        <v>4645969.13</v>
      </c>
      <c r="F9" s="10">
        <v>3300875.53</v>
      </c>
      <c r="G9" s="11">
        <f t="shared" si="0"/>
        <v>6776.9343581437288</v>
      </c>
      <c r="H9" s="11">
        <f t="shared" si="1"/>
        <v>35</v>
      </c>
      <c r="I9" s="11">
        <f t="shared" si="2"/>
        <v>1419.8521247497822</v>
      </c>
      <c r="J9" s="11">
        <f t="shared" si="3"/>
        <v>64</v>
      </c>
      <c r="K9" s="11">
        <f t="shared" si="4"/>
        <v>1008.7787937594547</v>
      </c>
      <c r="L9" s="11">
        <f t="shared" si="5"/>
        <v>117</v>
      </c>
      <c r="M9" s="11">
        <f t="shared" si="6"/>
        <v>9205.5652766529656</v>
      </c>
      <c r="N9" s="11">
        <f t="shared" si="7"/>
        <v>92</v>
      </c>
    </row>
    <row r="10" spans="1:14" x14ac:dyDescent="0.25">
      <c r="A10" s="7" t="s">
        <v>8</v>
      </c>
      <c r="B10" s="8" t="s">
        <v>9</v>
      </c>
      <c r="C10" s="9">
        <v>7792.7</v>
      </c>
      <c r="D10" s="10">
        <v>49583729.560000002</v>
      </c>
      <c r="E10" s="10">
        <v>9355651.7899999991</v>
      </c>
      <c r="F10" s="10">
        <v>9428651.4399999995</v>
      </c>
      <c r="G10" s="11">
        <f t="shared" si="0"/>
        <v>6362.8433739268803</v>
      </c>
      <c r="H10" s="11">
        <f t="shared" si="1"/>
        <v>71</v>
      </c>
      <c r="I10" s="11">
        <f t="shared" si="2"/>
        <v>1200.56614395524</v>
      </c>
      <c r="J10" s="11">
        <f t="shared" si="3"/>
        <v>98</v>
      </c>
      <c r="K10" s="11">
        <f t="shared" si="4"/>
        <v>1209.9338406457325</v>
      </c>
      <c r="L10" s="11">
        <f t="shared" si="5"/>
        <v>103</v>
      </c>
      <c r="M10" s="11">
        <f t="shared" si="6"/>
        <v>8773.3433585278544</v>
      </c>
      <c r="N10" s="11">
        <f t="shared" si="7"/>
        <v>119</v>
      </c>
    </row>
    <row r="11" spans="1:14" x14ac:dyDescent="0.25">
      <c r="A11" s="7" t="s">
        <v>10</v>
      </c>
      <c r="B11" s="8" t="s">
        <v>11</v>
      </c>
      <c r="C11" s="9">
        <v>1425.7</v>
      </c>
      <c r="D11" s="10">
        <v>10138960.539999999</v>
      </c>
      <c r="E11" s="10">
        <v>3263812.73</v>
      </c>
      <c r="F11" s="10">
        <v>1421259.14</v>
      </c>
      <c r="G11" s="11">
        <f t="shared" si="0"/>
        <v>7111.5666269201083</v>
      </c>
      <c r="H11" s="11">
        <f t="shared" si="1"/>
        <v>14</v>
      </c>
      <c r="I11" s="11">
        <f t="shared" si="2"/>
        <v>2289.2703443922283</v>
      </c>
      <c r="J11" s="11">
        <f t="shared" si="3"/>
        <v>9</v>
      </c>
      <c r="K11" s="11">
        <f t="shared" si="4"/>
        <v>996.88513712562235</v>
      </c>
      <c r="L11" s="11">
        <f t="shared" si="5"/>
        <v>120</v>
      </c>
      <c r="M11" s="11">
        <f t="shared" si="6"/>
        <v>10397.72210843796</v>
      </c>
      <c r="N11" s="11">
        <f t="shared" si="7"/>
        <v>29</v>
      </c>
    </row>
    <row r="12" spans="1:14" x14ac:dyDescent="0.25">
      <c r="A12" s="7" t="s">
        <v>12</v>
      </c>
      <c r="B12" s="8" t="s">
        <v>13</v>
      </c>
      <c r="C12" s="9">
        <v>2971.1</v>
      </c>
      <c r="D12" s="10">
        <v>19660722.989999998</v>
      </c>
      <c r="E12" s="10">
        <v>5230522.22</v>
      </c>
      <c r="F12" s="10">
        <v>2349112.12</v>
      </c>
      <c r="G12" s="11">
        <f t="shared" si="0"/>
        <v>6617.3211908047524</v>
      </c>
      <c r="H12" s="11">
        <f t="shared" si="1"/>
        <v>45</v>
      </c>
      <c r="I12" s="11">
        <f t="shared" si="2"/>
        <v>1760.4665679378008</v>
      </c>
      <c r="J12" s="11">
        <f t="shared" si="3"/>
        <v>30</v>
      </c>
      <c r="K12" s="11">
        <f t="shared" si="4"/>
        <v>790.65400693345907</v>
      </c>
      <c r="L12" s="11">
        <f t="shared" si="5"/>
        <v>132</v>
      </c>
      <c r="M12" s="11">
        <f t="shared" si="6"/>
        <v>9168.4417656760124</v>
      </c>
      <c r="N12" s="11">
        <f t="shared" si="7"/>
        <v>95</v>
      </c>
    </row>
    <row r="13" spans="1:14" x14ac:dyDescent="0.25">
      <c r="A13" s="7" t="s">
        <v>14</v>
      </c>
      <c r="B13" s="8" t="s">
        <v>15</v>
      </c>
      <c r="C13" s="9">
        <v>8708.35</v>
      </c>
      <c r="D13" s="10">
        <v>56941069.859999999</v>
      </c>
      <c r="E13" s="10">
        <v>10886322.550000001</v>
      </c>
      <c r="F13" s="10">
        <v>14506640.76</v>
      </c>
      <c r="G13" s="11">
        <f t="shared" si="0"/>
        <v>6538.6749338278778</v>
      </c>
      <c r="H13" s="11">
        <f t="shared" si="1"/>
        <v>55</v>
      </c>
      <c r="I13" s="11">
        <f t="shared" si="2"/>
        <v>1250.1016323413735</v>
      </c>
      <c r="J13" s="11">
        <f t="shared" si="3"/>
        <v>90</v>
      </c>
      <c r="K13" s="11">
        <f t="shared" si="4"/>
        <v>1665.8311574523302</v>
      </c>
      <c r="L13" s="11">
        <f t="shared" si="5"/>
        <v>56</v>
      </c>
      <c r="M13" s="11">
        <f t="shared" si="6"/>
        <v>9454.6077236215806</v>
      </c>
      <c r="N13" s="11">
        <f t="shared" si="7"/>
        <v>72</v>
      </c>
    </row>
    <row r="14" spans="1:14" x14ac:dyDescent="0.25">
      <c r="A14" s="7" t="s">
        <v>16</v>
      </c>
      <c r="B14" s="8" t="s">
        <v>17</v>
      </c>
      <c r="C14" s="9">
        <v>3525.9</v>
      </c>
      <c r="D14" s="10">
        <v>23339375.25</v>
      </c>
      <c r="E14" s="10">
        <v>5421850.7300000004</v>
      </c>
      <c r="F14" s="10">
        <v>4395521.42</v>
      </c>
      <c r="G14" s="11">
        <f t="shared" si="0"/>
        <v>6619.4092997532543</v>
      </c>
      <c r="H14" s="11">
        <f t="shared" si="1"/>
        <v>44</v>
      </c>
      <c r="I14" s="11">
        <f t="shared" si="2"/>
        <v>1537.7210726339374</v>
      </c>
      <c r="J14" s="11">
        <f t="shared" si="3"/>
        <v>44</v>
      </c>
      <c r="K14" s="11">
        <f t="shared" si="4"/>
        <v>1246.6381406165801</v>
      </c>
      <c r="L14" s="11">
        <f t="shared" si="5"/>
        <v>101</v>
      </c>
      <c r="M14" s="11">
        <f t="shared" si="6"/>
        <v>9403.7685130037717</v>
      </c>
      <c r="N14" s="11">
        <f t="shared" si="7"/>
        <v>76</v>
      </c>
    </row>
    <row r="15" spans="1:14" x14ac:dyDescent="0.25">
      <c r="A15" s="7" t="s">
        <v>18</v>
      </c>
      <c r="B15" s="8" t="s">
        <v>19</v>
      </c>
      <c r="C15" s="9">
        <v>3920.95</v>
      </c>
      <c r="D15" s="10">
        <v>25967235.510000002</v>
      </c>
      <c r="E15" s="10">
        <v>5630080.6200000001</v>
      </c>
      <c r="F15" s="10">
        <v>5756694.29</v>
      </c>
      <c r="G15" s="11">
        <f t="shared" si="0"/>
        <v>6622.6897843634843</v>
      </c>
      <c r="H15" s="11">
        <f t="shared" si="1"/>
        <v>43</v>
      </c>
      <c r="I15" s="11">
        <f t="shared" si="2"/>
        <v>1435.8970708629288</v>
      </c>
      <c r="J15" s="11">
        <f t="shared" si="3"/>
        <v>61</v>
      </c>
      <c r="K15" s="11">
        <f t="shared" si="4"/>
        <v>1468.1886507096494</v>
      </c>
      <c r="L15" s="11">
        <f t="shared" si="5"/>
        <v>79</v>
      </c>
      <c r="M15" s="11">
        <f t="shared" si="6"/>
        <v>9526.7755059360625</v>
      </c>
      <c r="N15" s="11">
        <f t="shared" si="7"/>
        <v>65</v>
      </c>
    </row>
    <row r="16" spans="1:14" x14ac:dyDescent="0.25">
      <c r="A16" s="7" t="s">
        <v>20</v>
      </c>
      <c r="B16" s="8" t="s">
        <v>21</v>
      </c>
      <c r="C16" s="9">
        <v>7626.85</v>
      </c>
      <c r="D16" s="10">
        <v>46577540.710000001</v>
      </c>
      <c r="E16" s="10">
        <v>10219683.199999999</v>
      </c>
      <c r="F16" s="10">
        <v>8116346.1900000004</v>
      </c>
      <c r="G16" s="11">
        <f t="shared" si="0"/>
        <v>6107.0482191206065</v>
      </c>
      <c r="H16" s="11">
        <f t="shared" si="1"/>
        <v>100</v>
      </c>
      <c r="I16" s="11">
        <f t="shared" si="2"/>
        <v>1339.9612159672733</v>
      </c>
      <c r="J16" s="11">
        <f t="shared" si="3"/>
        <v>79</v>
      </c>
      <c r="K16" s="11">
        <f t="shared" si="4"/>
        <v>1064.18064994067</v>
      </c>
      <c r="L16" s="11">
        <f t="shared" si="5"/>
        <v>112</v>
      </c>
      <c r="M16" s="11">
        <f t="shared" si="6"/>
        <v>8511.1900850285492</v>
      </c>
      <c r="N16" s="11">
        <f t="shared" si="7"/>
        <v>124</v>
      </c>
    </row>
    <row r="17" spans="1:14" x14ac:dyDescent="0.25">
      <c r="A17" s="7" t="s">
        <v>22</v>
      </c>
      <c r="B17" s="8" t="s">
        <v>23</v>
      </c>
      <c r="C17" s="9">
        <v>1381.9</v>
      </c>
      <c r="D17" s="10">
        <v>10355218.529999999</v>
      </c>
      <c r="E17" s="10">
        <v>2692263.6</v>
      </c>
      <c r="F17" s="10">
        <v>1623788.68</v>
      </c>
      <c r="G17" s="11">
        <f t="shared" si="0"/>
        <v>7493.4644547362313</v>
      </c>
      <c r="H17" s="11">
        <f t="shared" si="1"/>
        <v>6</v>
      </c>
      <c r="I17" s="11">
        <f t="shared" si="2"/>
        <v>1948.2333019755408</v>
      </c>
      <c r="J17" s="11">
        <f t="shared" si="3"/>
        <v>20</v>
      </c>
      <c r="K17" s="11">
        <f t="shared" si="4"/>
        <v>1175.0406541717923</v>
      </c>
      <c r="L17" s="11">
        <f t="shared" si="5"/>
        <v>104</v>
      </c>
      <c r="M17" s="11">
        <f t="shared" si="6"/>
        <v>10616.738410883565</v>
      </c>
      <c r="N17" s="11">
        <f t="shared" si="7"/>
        <v>28</v>
      </c>
    </row>
    <row r="18" spans="1:14" x14ac:dyDescent="0.25">
      <c r="A18" s="7" t="s">
        <v>24</v>
      </c>
      <c r="B18" s="8" t="s">
        <v>25</v>
      </c>
      <c r="C18" s="9">
        <v>2642.1</v>
      </c>
      <c r="D18" s="10">
        <v>18780201.920000002</v>
      </c>
      <c r="E18" s="10">
        <v>5031335.43</v>
      </c>
      <c r="F18" s="10">
        <v>2397397.85</v>
      </c>
      <c r="G18" s="11">
        <f t="shared" si="0"/>
        <v>7108.0587108739273</v>
      </c>
      <c r="H18" s="11">
        <f t="shared" si="1"/>
        <v>15</v>
      </c>
      <c r="I18" s="11">
        <f t="shared" si="2"/>
        <v>1904.294095605768</v>
      </c>
      <c r="J18" s="11">
        <f t="shared" si="3"/>
        <v>22</v>
      </c>
      <c r="K18" s="11">
        <f t="shared" si="4"/>
        <v>907.38346391128277</v>
      </c>
      <c r="L18" s="11">
        <f t="shared" si="5"/>
        <v>126</v>
      </c>
      <c r="M18" s="11">
        <f t="shared" si="6"/>
        <v>9919.7362703909785</v>
      </c>
      <c r="N18" s="11">
        <f t="shared" si="7"/>
        <v>47</v>
      </c>
    </row>
    <row r="19" spans="1:14" x14ac:dyDescent="0.25">
      <c r="A19" s="7" t="s">
        <v>26</v>
      </c>
      <c r="B19" s="8" t="s">
        <v>27</v>
      </c>
      <c r="C19" s="9">
        <v>1916.95</v>
      </c>
      <c r="D19" s="10">
        <v>13071131.82</v>
      </c>
      <c r="E19" s="10">
        <v>2531721.2599999998</v>
      </c>
      <c r="F19" s="10">
        <v>1561054.21</v>
      </c>
      <c r="G19" s="11">
        <f t="shared" si="0"/>
        <v>6818.7129659093871</v>
      </c>
      <c r="H19" s="11">
        <f t="shared" si="1"/>
        <v>32</v>
      </c>
      <c r="I19" s="11">
        <f t="shared" si="2"/>
        <v>1320.7028143665718</v>
      </c>
      <c r="J19" s="11">
        <f t="shared" si="3"/>
        <v>83</v>
      </c>
      <c r="K19" s="11">
        <f t="shared" si="4"/>
        <v>814.34268499439213</v>
      </c>
      <c r="L19" s="11">
        <f t="shared" si="5"/>
        <v>131</v>
      </c>
      <c r="M19" s="11">
        <f t="shared" si="6"/>
        <v>8953.7584652703499</v>
      </c>
      <c r="N19" s="11">
        <f t="shared" si="7"/>
        <v>108</v>
      </c>
    </row>
    <row r="20" spans="1:14" x14ac:dyDescent="0.25">
      <c r="A20" s="7" t="s">
        <v>28</v>
      </c>
      <c r="B20" s="8" t="s">
        <v>29</v>
      </c>
      <c r="C20" s="9">
        <v>2555.65</v>
      </c>
      <c r="D20" s="10">
        <v>17143044.140000001</v>
      </c>
      <c r="E20" s="10">
        <v>3635828.69</v>
      </c>
      <c r="F20" s="10">
        <v>2013658.61</v>
      </c>
      <c r="G20" s="11">
        <f t="shared" si="0"/>
        <v>6707.8998063115059</v>
      </c>
      <c r="H20" s="11">
        <f t="shared" si="1"/>
        <v>38</v>
      </c>
      <c r="I20" s="11">
        <f t="shared" si="2"/>
        <v>1422.662997671825</v>
      </c>
      <c r="J20" s="11">
        <f t="shared" si="3"/>
        <v>63</v>
      </c>
      <c r="K20" s="11">
        <f t="shared" si="4"/>
        <v>787.92425019075381</v>
      </c>
      <c r="L20" s="11">
        <f t="shared" si="5"/>
        <v>133</v>
      </c>
      <c r="M20" s="11">
        <f t="shared" si="6"/>
        <v>8918.4870541740856</v>
      </c>
      <c r="N20" s="11">
        <f t="shared" si="7"/>
        <v>112</v>
      </c>
    </row>
    <row r="21" spans="1:14" x14ac:dyDescent="0.25">
      <c r="A21" s="7" t="s">
        <v>30</v>
      </c>
      <c r="B21" s="8" t="s">
        <v>31</v>
      </c>
      <c r="C21" s="9">
        <v>2197</v>
      </c>
      <c r="D21" s="10">
        <v>13575649.4</v>
      </c>
      <c r="E21" s="10">
        <v>3097654.65</v>
      </c>
      <c r="F21" s="10">
        <v>3080354.63</v>
      </c>
      <c r="G21" s="11">
        <f t="shared" si="0"/>
        <v>6179.1758761948113</v>
      </c>
      <c r="H21" s="11">
        <f t="shared" si="1"/>
        <v>93</v>
      </c>
      <c r="I21" s="11">
        <f t="shared" si="2"/>
        <v>1409.9474965862539</v>
      </c>
      <c r="J21" s="11">
        <f t="shared" si="3"/>
        <v>66</v>
      </c>
      <c r="K21" s="11">
        <f t="shared" si="4"/>
        <v>1402.0731133363677</v>
      </c>
      <c r="L21" s="11">
        <f t="shared" si="5"/>
        <v>86</v>
      </c>
      <c r="M21" s="11">
        <f t="shared" si="6"/>
        <v>8991.1964861174329</v>
      </c>
      <c r="N21" s="11">
        <f t="shared" si="7"/>
        <v>107</v>
      </c>
    </row>
    <row r="22" spans="1:14" x14ac:dyDescent="0.25">
      <c r="A22" s="7" t="s">
        <v>32</v>
      </c>
      <c r="B22" s="8" t="s">
        <v>33</v>
      </c>
      <c r="C22" s="9">
        <v>2493.8000000000002</v>
      </c>
      <c r="D22" s="10">
        <v>17614509.32</v>
      </c>
      <c r="E22" s="10">
        <v>4609617.76</v>
      </c>
      <c r="F22" s="10">
        <v>7010259.5</v>
      </c>
      <c r="G22" s="11">
        <f t="shared" si="0"/>
        <v>7063.3207634934633</v>
      </c>
      <c r="H22" s="11">
        <f t="shared" si="1"/>
        <v>18</v>
      </c>
      <c r="I22" s="11">
        <f t="shared" si="2"/>
        <v>1848.4312134092547</v>
      </c>
      <c r="J22" s="11">
        <f t="shared" si="3"/>
        <v>27</v>
      </c>
      <c r="K22" s="11">
        <f t="shared" si="4"/>
        <v>2811.0752666613198</v>
      </c>
      <c r="L22" s="11">
        <f t="shared" si="5"/>
        <v>16</v>
      </c>
      <c r="M22" s="11">
        <f t="shared" si="6"/>
        <v>11722.827243564037</v>
      </c>
      <c r="N22" s="11">
        <f t="shared" si="7"/>
        <v>5</v>
      </c>
    </row>
    <row r="23" spans="1:14" x14ac:dyDescent="0.25">
      <c r="A23" s="7" t="s">
        <v>34</v>
      </c>
      <c r="B23" s="8" t="s">
        <v>35</v>
      </c>
      <c r="C23" s="9">
        <v>1725.8</v>
      </c>
      <c r="D23" s="10">
        <v>10815075.630000001</v>
      </c>
      <c r="E23" s="10">
        <v>2837453.4</v>
      </c>
      <c r="F23" s="10">
        <v>4143985.66</v>
      </c>
      <c r="G23" s="11">
        <f t="shared" si="0"/>
        <v>6266.7027639355665</v>
      </c>
      <c r="H23" s="11">
        <f t="shared" si="1"/>
        <v>83</v>
      </c>
      <c r="I23" s="11">
        <f t="shared" si="2"/>
        <v>1644.1380229458803</v>
      </c>
      <c r="J23" s="11">
        <f t="shared" si="3"/>
        <v>36</v>
      </c>
      <c r="K23" s="11">
        <f t="shared" si="4"/>
        <v>2401.1969289604822</v>
      </c>
      <c r="L23" s="11">
        <f t="shared" si="5"/>
        <v>27</v>
      </c>
      <c r="M23" s="11">
        <f t="shared" si="6"/>
        <v>10312.037715841929</v>
      </c>
      <c r="N23" s="11">
        <f t="shared" si="7"/>
        <v>31</v>
      </c>
    </row>
    <row r="24" spans="1:14" x14ac:dyDescent="0.25">
      <c r="A24" s="7" t="s">
        <v>36</v>
      </c>
      <c r="B24" s="8" t="s">
        <v>37</v>
      </c>
      <c r="C24" s="9">
        <v>964.35</v>
      </c>
      <c r="D24" s="10">
        <v>7361643.7699999996</v>
      </c>
      <c r="E24" s="10">
        <v>1778492.03</v>
      </c>
      <c r="F24" s="10">
        <v>812934.51</v>
      </c>
      <c r="G24" s="11">
        <f t="shared" si="0"/>
        <v>7633.7883237413798</v>
      </c>
      <c r="H24" s="11">
        <f t="shared" si="1"/>
        <v>2</v>
      </c>
      <c r="I24" s="11">
        <f t="shared" si="2"/>
        <v>1844.2391559081245</v>
      </c>
      <c r="J24" s="11">
        <f t="shared" si="3"/>
        <v>28</v>
      </c>
      <c r="K24" s="11">
        <f t="shared" si="4"/>
        <v>842.98699642246072</v>
      </c>
      <c r="L24" s="11">
        <f t="shared" si="5"/>
        <v>129</v>
      </c>
      <c r="M24" s="11">
        <f t="shared" si="6"/>
        <v>10321.014476071963</v>
      </c>
      <c r="N24" s="11">
        <f t="shared" si="7"/>
        <v>30</v>
      </c>
    </row>
    <row r="25" spans="1:14" x14ac:dyDescent="0.25">
      <c r="A25" s="7" t="s">
        <v>38</v>
      </c>
      <c r="B25" s="8" t="s">
        <v>39</v>
      </c>
      <c r="C25" s="9">
        <v>3058.8</v>
      </c>
      <c r="D25" s="10">
        <v>21187411.02</v>
      </c>
      <c r="E25" s="10">
        <v>3797767.78</v>
      </c>
      <c r="F25" s="10">
        <v>3375689.81</v>
      </c>
      <c r="G25" s="11">
        <f t="shared" si="0"/>
        <v>6926.7068850529613</v>
      </c>
      <c r="H25" s="11">
        <f t="shared" si="1"/>
        <v>23</v>
      </c>
      <c r="I25" s="11">
        <f t="shared" si="2"/>
        <v>1241.5874787498365</v>
      </c>
      <c r="J25" s="11">
        <f t="shared" si="3"/>
        <v>91</v>
      </c>
      <c r="K25" s="11">
        <f t="shared" si="4"/>
        <v>1103.5993886491435</v>
      </c>
      <c r="L25" s="11">
        <f t="shared" si="5"/>
        <v>110</v>
      </c>
      <c r="M25" s="11">
        <f t="shared" si="6"/>
        <v>9271.8937524519406</v>
      </c>
      <c r="N25" s="11">
        <f t="shared" si="7"/>
        <v>89</v>
      </c>
    </row>
    <row r="26" spans="1:14" x14ac:dyDescent="0.25">
      <c r="A26" s="7" t="s">
        <v>40</v>
      </c>
      <c r="B26" s="8" t="s">
        <v>41</v>
      </c>
      <c r="C26" s="9">
        <v>2220.25</v>
      </c>
      <c r="D26" s="10">
        <v>14321117.99</v>
      </c>
      <c r="E26" s="10">
        <v>2968236.64</v>
      </c>
      <c r="F26" s="10">
        <v>2889475.98</v>
      </c>
      <c r="G26" s="11">
        <f t="shared" si="0"/>
        <v>6450.2276725593965</v>
      </c>
      <c r="H26" s="11">
        <f t="shared" si="1"/>
        <v>62</v>
      </c>
      <c r="I26" s="11">
        <f t="shared" si="2"/>
        <v>1336.8929805202117</v>
      </c>
      <c r="J26" s="11">
        <f t="shared" si="3"/>
        <v>80</v>
      </c>
      <c r="K26" s="11">
        <f t="shared" si="4"/>
        <v>1301.4192005404798</v>
      </c>
      <c r="L26" s="11">
        <f t="shared" si="5"/>
        <v>93</v>
      </c>
      <c r="M26" s="11">
        <f t="shared" si="6"/>
        <v>9088.5398536200883</v>
      </c>
      <c r="N26" s="11">
        <f t="shared" si="7"/>
        <v>100</v>
      </c>
    </row>
    <row r="27" spans="1:14" x14ac:dyDescent="0.25">
      <c r="A27" s="7" t="s">
        <v>42</v>
      </c>
      <c r="B27" s="8" t="s">
        <v>43</v>
      </c>
      <c r="C27" s="9">
        <v>9519.7000000000007</v>
      </c>
      <c r="D27" s="10">
        <v>61923837.039999999</v>
      </c>
      <c r="E27" s="10">
        <v>11452830.83</v>
      </c>
      <c r="F27" s="10">
        <v>16954455.969999999</v>
      </c>
      <c r="G27" s="11">
        <f t="shared" si="0"/>
        <v>6504.8097145918455</v>
      </c>
      <c r="H27" s="11">
        <f t="shared" si="1"/>
        <v>58</v>
      </c>
      <c r="I27" s="11">
        <f t="shared" si="2"/>
        <v>1203.0663602844627</v>
      </c>
      <c r="J27" s="11">
        <f t="shared" si="3"/>
        <v>97</v>
      </c>
      <c r="K27" s="11">
        <f t="shared" si="4"/>
        <v>1780.9863724697204</v>
      </c>
      <c r="L27" s="11">
        <f t="shared" si="5"/>
        <v>51</v>
      </c>
      <c r="M27" s="11">
        <f t="shared" si="6"/>
        <v>9488.8624473460295</v>
      </c>
      <c r="N27" s="11">
        <f t="shared" si="7"/>
        <v>67</v>
      </c>
    </row>
    <row r="28" spans="1:14" x14ac:dyDescent="0.25">
      <c r="A28" s="7" t="s">
        <v>44</v>
      </c>
      <c r="B28" s="8" t="s">
        <v>45</v>
      </c>
      <c r="C28" s="9">
        <v>3399.8</v>
      </c>
      <c r="D28" s="10">
        <v>21343091.48</v>
      </c>
      <c r="E28" s="10">
        <v>3809732.08</v>
      </c>
      <c r="F28" s="10">
        <v>2573400.4500000002</v>
      </c>
      <c r="G28" s="11">
        <f t="shared" si="0"/>
        <v>6277.7491264192013</v>
      </c>
      <c r="H28" s="11">
        <f t="shared" si="1"/>
        <v>79</v>
      </c>
      <c r="I28" s="11">
        <f t="shared" si="2"/>
        <v>1120.5753514912642</v>
      </c>
      <c r="J28" s="11">
        <f t="shared" si="3"/>
        <v>108</v>
      </c>
      <c r="K28" s="11">
        <f t="shared" si="4"/>
        <v>756.92701041237717</v>
      </c>
      <c r="L28" s="11">
        <f t="shared" si="5"/>
        <v>134</v>
      </c>
      <c r="M28" s="11">
        <f t="shared" si="6"/>
        <v>8155.2514883228423</v>
      </c>
      <c r="N28" s="11">
        <f t="shared" si="7"/>
        <v>132</v>
      </c>
    </row>
    <row r="29" spans="1:14" x14ac:dyDescent="0.25">
      <c r="A29" s="7" t="s">
        <v>46</v>
      </c>
      <c r="B29" s="8" t="s">
        <v>47</v>
      </c>
      <c r="C29" s="9">
        <v>3189.9</v>
      </c>
      <c r="D29" s="10">
        <v>23555389.199999999</v>
      </c>
      <c r="E29" s="10">
        <v>7740352.4100000001</v>
      </c>
      <c r="F29" s="10">
        <v>3112438.83</v>
      </c>
      <c r="G29" s="11">
        <f t="shared" si="0"/>
        <v>7384.3660302830804</v>
      </c>
      <c r="H29" s="11">
        <f t="shared" si="1"/>
        <v>8</v>
      </c>
      <c r="I29" s="11">
        <f t="shared" si="2"/>
        <v>2426.5188281764317</v>
      </c>
      <c r="J29" s="11">
        <f t="shared" si="3"/>
        <v>4</v>
      </c>
      <c r="K29" s="11">
        <f t="shared" si="4"/>
        <v>975.71674033668762</v>
      </c>
      <c r="L29" s="11">
        <f t="shared" si="5"/>
        <v>121</v>
      </c>
      <c r="M29" s="11">
        <f t="shared" si="6"/>
        <v>10786.6015987962</v>
      </c>
      <c r="N29" s="11">
        <f t="shared" si="7"/>
        <v>22</v>
      </c>
    </row>
    <row r="30" spans="1:14" x14ac:dyDescent="0.25">
      <c r="A30" s="7" t="s">
        <v>48</v>
      </c>
      <c r="B30" s="8" t="s">
        <v>49</v>
      </c>
      <c r="C30" s="9">
        <v>8821.15</v>
      </c>
      <c r="D30" s="10">
        <v>56275567.380000003</v>
      </c>
      <c r="E30" s="10">
        <v>14075760.529999999</v>
      </c>
      <c r="F30" s="10">
        <v>11875596.470000001</v>
      </c>
      <c r="G30" s="11">
        <f t="shared" si="0"/>
        <v>6379.6180067224805</v>
      </c>
      <c r="H30" s="11">
        <f t="shared" si="1"/>
        <v>70</v>
      </c>
      <c r="I30" s="11">
        <f t="shared" si="2"/>
        <v>1595.6831626261883</v>
      </c>
      <c r="J30" s="11">
        <f t="shared" si="3"/>
        <v>38</v>
      </c>
      <c r="K30" s="11">
        <f t="shared" si="4"/>
        <v>1346.2639757854704</v>
      </c>
      <c r="L30" s="11">
        <f t="shared" si="5"/>
        <v>91</v>
      </c>
      <c r="M30" s="11">
        <f t="shared" si="6"/>
        <v>9321.5651451341382</v>
      </c>
      <c r="N30" s="11">
        <f t="shared" si="7"/>
        <v>84</v>
      </c>
    </row>
    <row r="31" spans="1:14" x14ac:dyDescent="0.25">
      <c r="A31" s="7" t="s">
        <v>50</v>
      </c>
      <c r="B31" s="8" t="s">
        <v>51</v>
      </c>
      <c r="C31" s="9">
        <v>11534.95</v>
      </c>
      <c r="D31" s="10">
        <v>70177889.609999999</v>
      </c>
      <c r="E31" s="10">
        <v>13164456.529999999</v>
      </c>
      <c r="F31" s="10">
        <v>10363028.529999999</v>
      </c>
      <c r="G31" s="11">
        <f t="shared" si="0"/>
        <v>6083.9353105128321</v>
      </c>
      <c r="H31" s="11">
        <f t="shared" si="1"/>
        <v>105</v>
      </c>
      <c r="I31" s="11">
        <f t="shared" si="2"/>
        <v>1141.2668914906435</v>
      </c>
      <c r="J31" s="11">
        <f t="shared" si="3"/>
        <v>105</v>
      </c>
      <c r="K31" s="11">
        <f t="shared" si="4"/>
        <v>898.40255311032979</v>
      </c>
      <c r="L31" s="11">
        <f t="shared" si="5"/>
        <v>127</v>
      </c>
      <c r="M31" s="11">
        <f t="shared" si="6"/>
        <v>8123.6047551138063</v>
      </c>
      <c r="N31" s="11">
        <f t="shared" si="7"/>
        <v>134</v>
      </c>
    </row>
    <row r="32" spans="1:14" x14ac:dyDescent="0.25">
      <c r="A32" s="7" t="s">
        <v>52</v>
      </c>
      <c r="B32" s="8" t="s">
        <v>53</v>
      </c>
      <c r="C32" s="9">
        <v>4422.45</v>
      </c>
      <c r="D32" s="10">
        <v>30459020.84</v>
      </c>
      <c r="E32" s="10">
        <v>6636834.6500000004</v>
      </c>
      <c r="F32" s="10">
        <v>7373645.0199999996</v>
      </c>
      <c r="G32" s="11">
        <f t="shared" si="0"/>
        <v>6887.3635292654526</v>
      </c>
      <c r="H32" s="11">
        <f t="shared" si="1"/>
        <v>26</v>
      </c>
      <c r="I32" s="11">
        <f t="shared" si="2"/>
        <v>1500.7144569186764</v>
      </c>
      <c r="J32" s="11">
        <f t="shared" si="3"/>
        <v>49</v>
      </c>
      <c r="K32" s="11">
        <f t="shared" si="4"/>
        <v>1667.3212857126705</v>
      </c>
      <c r="L32" s="11">
        <f t="shared" si="5"/>
        <v>55</v>
      </c>
      <c r="M32" s="11">
        <f t="shared" si="6"/>
        <v>10055.3992718968</v>
      </c>
      <c r="N32" s="11">
        <f t="shared" si="7"/>
        <v>40</v>
      </c>
    </row>
    <row r="33" spans="1:14" x14ac:dyDescent="0.25">
      <c r="A33" s="7" t="s">
        <v>54</v>
      </c>
      <c r="B33" s="8" t="s">
        <v>55</v>
      </c>
      <c r="C33" s="9">
        <v>8686.9500000000007</v>
      </c>
      <c r="D33" s="10">
        <v>56040947.100000001</v>
      </c>
      <c r="E33" s="10">
        <v>10561981.01</v>
      </c>
      <c r="F33" s="10">
        <v>6219249.25</v>
      </c>
      <c r="G33" s="11">
        <f t="shared" si="0"/>
        <v>6451.164919793483</v>
      </c>
      <c r="H33" s="11">
        <f t="shared" si="1"/>
        <v>61</v>
      </c>
      <c r="I33" s="11">
        <f t="shared" si="2"/>
        <v>1215.8445726060354</v>
      </c>
      <c r="J33" s="11">
        <f t="shared" si="3"/>
        <v>95</v>
      </c>
      <c r="K33" s="11">
        <f t="shared" si="4"/>
        <v>715.93013082842651</v>
      </c>
      <c r="L33" s="11">
        <f t="shared" si="5"/>
        <v>135</v>
      </c>
      <c r="M33" s="11">
        <f t="shared" si="6"/>
        <v>8382.939623227945</v>
      </c>
      <c r="N33" s="11">
        <f t="shared" si="7"/>
        <v>128</v>
      </c>
    </row>
    <row r="34" spans="1:14" x14ac:dyDescent="0.25">
      <c r="A34" s="7" t="s">
        <v>56</v>
      </c>
      <c r="B34" s="8" t="s">
        <v>57</v>
      </c>
      <c r="C34" s="9">
        <v>2296.5</v>
      </c>
      <c r="D34" s="10">
        <v>15060626.720000001</v>
      </c>
      <c r="E34" s="10">
        <v>3491766.36</v>
      </c>
      <c r="F34" s="10">
        <v>2897087.62</v>
      </c>
      <c r="G34" s="11">
        <f t="shared" si="0"/>
        <v>6558.0782582190295</v>
      </c>
      <c r="H34" s="11">
        <f t="shared" si="1"/>
        <v>51</v>
      </c>
      <c r="I34" s="11">
        <f t="shared" si="2"/>
        <v>1520.4730502939256</v>
      </c>
      <c r="J34" s="11">
        <f t="shared" si="3"/>
        <v>47</v>
      </c>
      <c r="K34" s="11">
        <f t="shared" si="4"/>
        <v>1261.5230219899847</v>
      </c>
      <c r="L34" s="11">
        <f t="shared" si="5"/>
        <v>98</v>
      </c>
      <c r="M34" s="11">
        <f t="shared" si="6"/>
        <v>9340.0743305029409</v>
      </c>
      <c r="N34" s="11">
        <f t="shared" si="7"/>
        <v>81</v>
      </c>
    </row>
    <row r="35" spans="1:14" x14ac:dyDescent="0.25">
      <c r="A35" s="7" t="s">
        <v>58</v>
      </c>
      <c r="B35" s="8" t="s">
        <v>59</v>
      </c>
      <c r="C35" s="9">
        <v>3499.4</v>
      </c>
      <c r="D35" s="10">
        <v>23302421.379999999</v>
      </c>
      <c r="E35" s="10">
        <v>5636749.0999999996</v>
      </c>
      <c r="F35" s="10">
        <v>4378554.17</v>
      </c>
      <c r="G35" s="11">
        <f t="shared" si="0"/>
        <v>6658.9762187803617</v>
      </c>
      <c r="H35" s="11">
        <f t="shared" si="1"/>
        <v>42</v>
      </c>
      <c r="I35" s="11">
        <f t="shared" si="2"/>
        <v>1610.7758758644338</v>
      </c>
      <c r="J35" s="11">
        <f t="shared" si="3"/>
        <v>37</v>
      </c>
      <c r="K35" s="11">
        <f t="shared" si="4"/>
        <v>1251.2299737097787</v>
      </c>
      <c r="L35" s="11">
        <f t="shared" si="5"/>
        <v>100</v>
      </c>
      <c r="M35" s="11">
        <f t="shared" si="6"/>
        <v>9520.9820683545749</v>
      </c>
      <c r="N35" s="11">
        <f t="shared" si="7"/>
        <v>66</v>
      </c>
    </row>
    <row r="36" spans="1:14" x14ac:dyDescent="0.25">
      <c r="A36" s="7" t="s">
        <v>60</v>
      </c>
      <c r="B36" s="8" t="s">
        <v>61</v>
      </c>
      <c r="C36" s="9">
        <v>2665.3</v>
      </c>
      <c r="D36" s="10">
        <v>17863572.359999999</v>
      </c>
      <c r="E36" s="10">
        <v>4467506.72</v>
      </c>
      <c r="F36" s="10">
        <v>2176422.7599999998</v>
      </c>
      <c r="G36" s="11">
        <f t="shared" si="0"/>
        <v>6702.2745507072368</v>
      </c>
      <c r="H36" s="11">
        <f t="shared" si="1"/>
        <v>39</v>
      </c>
      <c r="I36" s="11">
        <f t="shared" si="2"/>
        <v>1676.1740592053425</v>
      </c>
      <c r="J36" s="11">
        <f t="shared" si="3"/>
        <v>35</v>
      </c>
      <c r="K36" s="11">
        <f t="shared" si="4"/>
        <v>816.57703072824813</v>
      </c>
      <c r="L36" s="11">
        <f t="shared" si="5"/>
        <v>130</v>
      </c>
      <c r="M36" s="11">
        <f t="shared" si="6"/>
        <v>9195.0256406408262</v>
      </c>
      <c r="N36" s="11">
        <f t="shared" si="7"/>
        <v>94</v>
      </c>
    </row>
    <row r="37" spans="1:14" x14ac:dyDescent="0.25">
      <c r="A37" s="7" t="s">
        <v>62</v>
      </c>
      <c r="B37" s="8" t="s">
        <v>63</v>
      </c>
      <c r="C37" s="9">
        <v>1123.1500000000001</v>
      </c>
      <c r="D37" s="10">
        <v>8444743.5899999999</v>
      </c>
      <c r="E37" s="10">
        <v>2577327.4</v>
      </c>
      <c r="F37" s="10">
        <v>2327470.2599999998</v>
      </c>
      <c r="G37" s="11">
        <f t="shared" si="0"/>
        <v>7518.8030004896937</v>
      </c>
      <c r="H37" s="11">
        <f t="shared" si="1"/>
        <v>5</v>
      </c>
      <c r="I37" s="11">
        <f t="shared" si="2"/>
        <v>2294.731246939411</v>
      </c>
      <c r="J37" s="11">
        <f t="shared" si="3"/>
        <v>8</v>
      </c>
      <c r="K37" s="11">
        <f t="shared" si="4"/>
        <v>2072.2701865289582</v>
      </c>
      <c r="L37" s="11">
        <f t="shared" si="5"/>
        <v>40</v>
      </c>
      <c r="M37" s="11">
        <f t="shared" si="6"/>
        <v>11885.804433958063</v>
      </c>
      <c r="N37" s="11">
        <f t="shared" si="7"/>
        <v>3</v>
      </c>
    </row>
    <row r="38" spans="1:14" x14ac:dyDescent="0.25">
      <c r="A38" s="7" t="s">
        <v>64</v>
      </c>
      <c r="B38" s="8" t="s">
        <v>65</v>
      </c>
      <c r="C38" s="9">
        <v>2526.1999999999998</v>
      </c>
      <c r="D38" s="10">
        <v>17047204.030000001</v>
      </c>
      <c r="E38" s="10">
        <v>3988669.36</v>
      </c>
      <c r="F38" s="10">
        <v>2519737.61</v>
      </c>
      <c r="G38" s="11">
        <f t="shared" si="0"/>
        <v>6748.1608859156058</v>
      </c>
      <c r="H38" s="11">
        <f t="shared" si="1"/>
        <v>36</v>
      </c>
      <c r="I38" s="11">
        <f t="shared" si="2"/>
        <v>1578.9206555300452</v>
      </c>
      <c r="J38" s="11">
        <f t="shared" si="3"/>
        <v>40</v>
      </c>
      <c r="K38" s="11">
        <f t="shared" si="4"/>
        <v>997.44185337661315</v>
      </c>
      <c r="L38" s="11">
        <f t="shared" si="5"/>
        <v>119</v>
      </c>
      <c r="M38" s="11">
        <f t="shared" si="6"/>
        <v>9324.5233948222631</v>
      </c>
      <c r="N38" s="11">
        <f t="shared" si="7"/>
        <v>83</v>
      </c>
    </row>
    <row r="39" spans="1:14" x14ac:dyDescent="0.25">
      <c r="A39" s="7" t="s">
        <v>66</v>
      </c>
      <c r="B39" s="8" t="s">
        <v>67</v>
      </c>
      <c r="C39" s="9">
        <v>2495.9</v>
      </c>
      <c r="D39" s="10">
        <v>15987910.189999999</v>
      </c>
      <c r="E39" s="10">
        <v>2993184.79</v>
      </c>
      <c r="F39" s="10">
        <v>2808228.1</v>
      </c>
      <c r="G39" s="11">
        <f t="shared" si="0"/>
        <v>6405.6693737729875</v>
      </c>
      <c r="H39" s="11">
        <f t="shared" si="1"/>
        <v>67</v>
      </c>
      <c r="I39" s="11">
        <f t="shared" si="2"/>
        <v>1199.2406706999479</v>
      </c>
      <c r="J39" s="11">
        <f t="shared" si="3"/>
        <v>99</v>
      </c>
      <c r="K39" s="11">
        <f t="shared" si="4"/>
        <v>1125.136463800633</v>
      </c>
      <c r="L39" s="11">
        <f t="shared" si="5"/>
        <v>109</v>
      </c>
      <c r="M39" s="11">
        <f t="shared" si="6"/>
        <v>8730.04650827357</v>
      </c>
      <c r="N39" s="11">
        <f t="shared" si="7"/>
        <v>121</v>
      </c>
    </row>
    <row r="40" spans="1:14" x14ac:dyDescent="0.25">
      <c r="A40" s="7" t="s">
        <v>68</v>
      </c>
      <c r="B40" s="8" t="s">
        <v>69</v>
      </c>
      <c r="C40" s="9">
        <v>6267.55</v>
      </c>
      <c r="D40" s="10">
        <v>38878310.859999999</v>
      </c>
      <c r="E40" s="10">
        <v>7637003.04</v>
      </c>
      <c r="F40" s="10">
        <v>8122888.4299999997</v>
      </c>
      <c r="G40" s="11">
        <f t="shared" si="0"/>
        <v>6203.1114007865908</v>
      </c>
      <c r="H40" s="11">
        <f t="shared" si="1"/>
        <v>87</v>
      </c>
      <c r="I40" s="11">
        <f t="shared" si="2"/>
        <v>1218.4989413726257</v>
      </c>
      <c r="J40" s="11">
        <f t="shared" si="3"/>
        <v>94</v>
      </c>
      <c r="K40" s="11">
        <f t="shared" si="4"/>
        <v>1296.0229164506065</v>
      </c>
      <c r="L40" s="11">
        <f t="shared" si="5"/>
        <v>94</v>
      </c>
      <c r="M40" s="11">
        <f t="shared" si="6"/>
        <v>8717.6332586098233</v>
      </c>
      <c r="N40" s="11">
        <f t="shared" si="7"/>
        <v>122</v>
      </c>
    </row>
    <row r="41" spans="1:14" x14ac:dyDescent="0.25">
      <c r="A41" s="7" t="s">
        <v>70</v>
      </c>
      <c r="B41" s="8" t="s">
        <v>71</v>
      </c>
      <c r="C41" s="9">
        <v>5342.75</v>
      </c>
      <c r="D41" s="10">
        <v>36397219.030000001</v>
      </c>
      <c r="E41" s="10">
        <v>8180955.29</v>
      </c>
      <c r="F41" s="10">
        <v>8831142.0299999993</v>
      </c>
      <c r="G41" s="11">
        <f t="shared" si="0"/>
        <v>6812.4503355013803</v>
      </c>
      <c r="H41" s="11">
        <f t="shared" si="1"/>
        <v>33</v>
      </c>
      <c r="I41" s="11">
        <f t="shared" si="2"/>
        <v>1531.2255467689861</v>
      </c>
      <c r="J41" s="11">
        <f t="shared" si="3"/>
        <v>45</v>
      </c>
      <c r="K41" s="11">
        <f t="shared" si="4"/>
        <v>1652.9206925272565</v>
      </c>
      <c r="L41" s="11">
        <f t="shared" si="5"/>
        <v>60</v>
      </c>
      <c r="M41" s="11">
        <f t="shared" si="6"/>
        <v>9996.5965747976225</v>
      </c>
      <c r="N41" s="11">
        <f t="shared" si="7"/>
        <v>43</v>
      </c>
    </row>
    <row r="42" spans="1:14" x14ac:dyDescent="0.25">
      <c r="A42" s="7" t="s">
        <v>72</v>
      </c>
      <c r="B42" s="8" t="s">
        <v>73</v>
      </c>
      <c r="C42" s="9">
        <v>36096.699999999997</v>
      </c>
      <c r="D42" s="10">
        <v>220292691.25</v>
      </c>
      <c r="E42" s="10">
        <v>48239834.43</v>
      </c>
      <c r="F42" s="10">
        <v>59400510.869999997</v>
      </c>
      <c r="G42" s="11">
        <f t="shared" si="0"/>
        <v>6102.8484944607126</v>
      </c>
      <c r="H42" s="11">
        <f t="shared" si="1"/>
        <v>101</v>
      </c>
      <c r="I42" s="11">
        <f t="shared" si="2"/>
        <v>1336.405666722997</v>
      </c>
      <c r="J42" s="11">
        <f t="shared" si="3"/>
        <v>81</v>
      </c>
      <c r="K42" s="11">
        <f t="shared" si="4"/>
        <v>1645.5939426595783</v>
      </c>
      <c r="L42" s="11">
        <f t="shared" si="5"/>
        <v>61</v>
      </c>
      <c r="M42" s="11">
        <f t="shared" si="6"/>
        <v>9084.8481038432892</v>
      </c>
      <c r="N42" s="11">
        <f t="shared" si="7"/>
        <v>101</v>
      </c>
    </row>
    <row r="43" spans="1:14" x14ac:dyDescent="0.25">
      <c r="A43" s="7" t="s">
        <v>74</v>
      </c>
      <c r="B43" s="8" t="s">
        <v>75</v>
      </c>
      <c r="C43" s="9">
        <v>2277.65</v>
      </c>
      <c r="D43" s="10">
        <v>14999849.41</v>
      </c>
      <c r="E43" s="10">
        <v>3440087.15</v>
      </c>
      <c r="F43" s="10">
        <v>1555039.35</v>
      </c>
      <c r="G43" s="11">
        <f t="shared" si="0"/>
        <v>6585.6691809540534</v>
      </c>
      <c r="H43" s="11">
        <f t="shared" si="1"/>
        <v>47</v>
      </c>
      <c r="I43" s="11">
        <f t="shared" si="2"/>
        <v>1510.366891313415</v>
      </c>
      <c r="J43" s="11">
        <f t="shared" si="3"/>
        <v>48</v>
      </c>
      <c r="K43" s="11">
        <f t="shared" si="4"/>
        <v>682.7385024037934</v>
      </c>
      <c r="L43" s="11">
        <f t="shared" si="5"/>
        <v>137</v>
      </c>
      <c r="M43" s="11">
        <f t="shared" si="6"/>
        <v>8778.7745746712626</v>
      </c>
      <c r="N43" s="11">
        <f t="shared" si="7"/>
        <v>118</v>
      </c>
    </row>
    <row r="44" spans="1:14" x14ac:dyDescent="0.25">
      <c r="A44" s="7" t="s">
        <v>76</v>
      </c>
      <c r="B44" s="8" t="s">
        <v>77</v>
      </c>
      <c r="C44" s="9">
        <v>8144.7</v>
      </c>
      <c r="D44" s="10">
        <v>51489352.280000001</v>
      </c>
      <c r="E44" s="10">
        <v>9105302</v>
      </c>
      <c r="F44" s="10">
        <v>12285068.890000001</v>
      </c>
      <c r="G44" s="11">
        <f t="shared" si="0"/>
        <v>6321.8230603951042</v>
      </c>
      <c r="H44" s="11">
        <f t="shared" si="1"/>
        <v>74</v>
      </c>
      <c r="I44" s="11">
        <f t="shared" si="2"/>
        <v>1117.9419745355876</v>
      </c>
      <c r="J44" s="11">
        <f t="shared" si="3"/>
        <v>109</v>
      </c>
      <c r="K44" s="11">
        <f t="shared" si="4"/>
        <v>1508.3513069849105</v>
      </c>
      <c r="L44" s="11">
        <f t="shared" si="5"/>
        <v>75</v>
      </c>
      <c r="M44" s="11">
        <f t="shared" si="6"/>
        <v>8948.1163419156019</v>
      </c>
      <c r="N44" s="11">
        <f t="shared" si="7"/>
        <v>109</v>
      </c>
    </row>
    <row r="45" spans="1:14" x14ac:dyDescent="0.25">
      <c r="A45" s="7" t="s">
        <v>78</v>
      </c>
      <c r="B45" s="8" t="s">
        <v>79</v>
      </c>
      <c r="C45" s="9">
        <v>4730.05</v>
      </c>
      <c r="D45" s="10">
        <v>31610896.899999999</v>
      </c>
      <c r="E45" s="10">
        <v>7231687.7699999996</v>
      </c>
      <c r="F45" s="10">
        <v>5497489.8099999996</v>
      </c>
      <c r="G45" s="11">
        <f t="shared" si="0"/>
        <v>6682.9942389615326</v>
      </c>
      <c r="H45" s="11">
        <f t="shared" si="1"/>
        <v>40</v>
      </c>
      <c r="I45" s="11">
        <f t="shared" si="2"/>
        <v>1528.881887083646</v>
      </c>
      <c r="J45" s="11">
        <f t="shared" si="3"/>
        <v>46</v>
      </c>
      <c r="K45" s="11">
        <f t="shared" si="4"/>
        <v>1162.247716197503</v>
      </c>
      <c r="L45" s="11">
        <f t="shared" si="5"/>
        <v>105</v>
      </c>
      <c r="M45" s="11">
        <f t="shared" si="6"/>
        <v>9374.1238422426832</v>
      </c>
      <c r="N45" s="11">
        <f t="shared" si="7"/>
        <v>80</v>
      </c>
    </row>
    <row r="46" spans="1:14" x14ac:dyDescent="0.25">
      <c r="A46" s="7" t="s">
        <v>80</v>
      </c>
      <c r="B46" s="8" t="s">
        <v>81</v>
      </c>
      <c r="C46" s="9">
        <v>9597.2000000000007</v>
      </c>
      <c r="D46" s="10">
        <v>59805238.729999997</v>
      </c>
      <c r="E46" s="10">
        <v>10156226.949999999</v>
      </c>
      <c r="F46" s="10">
        <v>20972168.48</v>
      </c>
      <c r="G46" s="11">
        <f t="shared" si="0"/>
        <v>6231.5298972617002</v>
      </c>
      <c r="H46" s="11">
        <f t="shared" si="1"/>
        <v>85</v>
      </c>
      <c r="I46" s="11">
        <f t="shared" si="2"/>
        <v>1058.2489632392781</v>
      </c>
      <c r="J46" s="11">
        <f t="shared" si="3"/>
        <v>115</v>
      </c>
      <c r="K46" s="11">
        <f t="shared" si="4"/>
        <v>2185.2382444879754</v>
      </c>
      <c r="L46" s="11">
        <f t="shared" si="5"/>
        <v>37</v>
      </c>
      <c r="M46" s="11">
        <f t="shared" si="6"/>
        <v>9475.0171049889541</v>
      </c>
      <c r="N46" s="11">
        <f t="shared" si="7"/>
        <v>69</v>
      </c>
    </row>
    <row r="47" spans="1:14" x14ac:dyDescent="0.25">
      <c r="A47" s="7" t="s">
        <v>82</v>
      </c>
      <c r="B47" s="8" t="s">
        <v>83</v>
      </c>
      <c r="C47" s="9">
        <v>9109.75</v>
      </c>
      <c r="D47" s="10">
        <v>56477451.93</v>
      </c>
      <c r="E47" s="10">
        <v>10056332.800000001</v>
      </c>
      <c r="F47" s="10">
        <v>16075481.300000001</v>
      </c>
      <c r="G47" s="11">
        <f t="shared" si="0"/>
        <v>6199.6708943714148</v>
      </c>
      <c r="H47" s="11">
        <f t="shared" si="1"/>
        <v>88</v>
      </c>
      <c r="I47" s="11">
        <f t="shared" si="2"/>
        <v>1103.9087571009084</v>
      </c>
      <c r="J47" s="11">
        <f t="shared" si="3"/>
        <v>110</v>
      </c>
      <c r="K47" s="11">
        <f t="shared" si="4"/>
        <v>1764.645714756168</v>
      </c>
      <c r="L47" s="11">
        <f t="shared" si="5"/>
        <v>52</v>
      </c>
      <c r="M47" s="11">
        <f t="shared" si="6"/>
        <v>9068.2253662284911</v>
      </c>
      <c r="N47" s="11">
        <f t="shared" si="7"/>
        <v>103</v>
      </c>
    </row>
    <row r="48" spans="1:14" x14ac:dyDescent="0.25">
      <c r="A48" s="7" t="s">
        <v>84</v>
      </c>
      <c r="B48" s="8" t="s">
        <v>85</v>
      </c>
      <c r="C48" s="9">
        <v>1565.8</v>
      </c>
      <c r="D48" s="10">
        <v>11716014.869999999</v>
      </c>
      <c r="E48" s="10">
        <v>3730810.4</v>
      </c>
      <c r="F48" s="10">
        <v>1815816.55</v>
      </c>
      <c r="G48" s="11">
        <f t="shared" si="0"/>
        <v>7482.4465896027586</v>
      </c>
      <c r="H48" s="11">
        <f t="shared" si="1"/>
        <v>7</v>
      </c>
      <c r="I48" s="11">
        <f t="shared" si="2"/>
        <v>2382.6864222761528</v>
      </c>
      <c r="J48" s="11">
        <f t="shared" si="3"/>
        <v>6</v>
      </c>
      <c r="K48" s="11">
        <f t="shared" si="4"/>
        <v>1159.6733618597523</v>
      </c>
      <c r="L48" s="11">
        <f t="shared" si="5"/>
        <v>106</v>
      </c>
      <c r="M48" s="11">
        <f t="shared" si="6"/>
        <v>11024.806373738664</v>
      </c>
      <c r="N48" s="11">
        <f t="shared" si="7"/>
        <v>17</v>
      </c>
    </row>
    <row r="49" spans="1:14" x14ac:dyDescent="0.25">
      <c r="A49" s="7" t="s">
        <v>86</v>
      </c>
      <c r="B49" s="8" t="s">
        <v>87</v>
      </c>
      <c r="C49" s="9">
        <v>2029.65</v>
      </c>
      <c r="D49" s="10">
        <v>15333238.07</v>
      </c>
      <c r="E49" s="10">
        <v>4440968.37</v>
      </c>
      <c r="F49" s="10">
        <v>3496238.01</v>
      </c>
      <c r="G49" s="11">
        <f t="shared" si="0"/>
        <v>7554.6217672997809</v>
      </c>
      <c r="H49" s="11">
        <f t="shared" si="1"/>
        <v>4</v>
      </c>
      <c r="I49" s="11">
        <f t="shared" si="2"/>
        <v>2188.046397162072</v>
      </c>
      <c r="J49" s="11">
        <f t="shared" si="3"/>
        <v>12</v>
      </c>
      <c r="K49" s="11">
        <f t="shared" si="4"/>
        <v>1722.5817308402925</v>
      </c>
      <c r="L49" s="11">
        <f t="shared" si="5"/>
        <v>53</v>
      </c>
      <c r="M49" s="11">
        <f t="shared" si="6"/>
        <v>11465.249895302146</v>
      </c>
      <c r="N49" s="11">
        <f t="shared" si="7"/>
        <v>8</v>
      </c>
    </row>
    <row r="50" spans="1:14" x14ac:dyDescent="0.25">
      <c r="A50" s="7" t="s">
        <v>88</v>
      </c>
      <c r="B50" s="8" t="s">
        <v>89</v>
      </c>
      <c r="C50" s="9">
        <v>18814.400000000001</v>
      </c>
      <c r="D50" s="10">
        <v>117827054.63</v>
      </c>
      <c r="E50" s="10">
        <v>19655421.390000001</v>
      </c>
      <c r="F50" s="10">
        <v>29199122.91</v>
      </c>
      <c r="G50" s="11">
        <f t="shared" si="0"/>
        <v>6262.5996380431998</v>
      </c>
      <c r="H50" s="11">
        <f t="shared" si="1"/>
        <v>84</v>
      </c>
      <c r="I50" s="11">
        <f t="shared" si="2"/>
        <v>1044.7009413002806</v>
      </c>
      <c r="J50" s="11">
        <f t="shared" si="3"/>
        <v>117</v>
      </c>
      <c r="K50" s="11">
        <f t="shared" si="4"/>
        <v>1551.9561033038522</v>
      </c>
      <c r="L50" s="11">
        <f t="shared" si="5"/>
        <v>71</v>
      </c>
      <c r="M50" s="11">
        <f t="shared" si="6"/>
        <v>8859.2566826473321</v>
      </c>
      <c r="N50" s="11">
        <f t="shared" si="7"/>
        <v>113</v>
      </c>
    </row>
    <row r="51" spans="1:14" x14ac:dyDescent="0.25">
      <c r="A51" s="7" t="s">
        <v>90</v>
      </c>
      <c r="B51" s="8" t="s">
        <v>91</v>
      </c>
      <c r="C51" s="9">
        <v>1011.1</v>
      </c>
      <c r="D51" s="10">
        <v>8050717.79</v>
      </c>
      <c r="E51" s="10">
        <v>2125561.2400000002</v>
      </c>
      <c r="F51" s="10">
        <v>1039027.28</v>
      </c>
      <c r="G51" s="11">
        <f t="shared" si="0"/>
        <v>7962.3358619325481</v>
      </c>
      <c r="H51" s="11">
        <f t="shared" si="1"/>
        <v>1</v>
      </c>
      <c r="I51" s="11">
        <f t="shared" si="2"/>
        <v>2102.2265255662151</v>
      </c>
      <c r="J51" s="11">
        <f t="shared" si="3"/>
        <v>16</v>
      </c>
      <c r="K51" s="11">
        <f t="shared" si="4"/>
        <v>1027.6206903372565</v>
      </c>
      <c r="L51" s="11">
        <f t="shared" si="5"/>
        <v>114</v>
      </c>
      <c r="M51" s="11">
        <f t="shared" si="6"/>
        <v>11092.18307783602</v>
      </c>
      <c r="N51" s="11">
        <f t="shared" si="7"/>
        <v>15</v>
      </c>
    </row>
    <row r="52" spans="1:14" x14ac:dyDescent="0.25">
      <c r="A52" s="7" t="s">
        <v>92</v>
      </c>
      <c r="B52" s="8" t="s">
        <v>93</v>
      </c>
      <c r="C52" s="9">
        <v>3347</v>
      </c>
      <c r="D52" s="10">
        <v>23293154.510000002</v>
      </c>
      <c r="E52" s="10">
        <v>4404059.04</v>
      </c>
      <c r="F52" s="10">
        <v>3461416.66</v>
      </c>
      <c r="G52" s="11">
        <f t="shared" si="0"/>
        <v>6959.4127606812071</v>
      </c>
      <c r="H52" s="11">
        <f t="shared" si="1"/>
        <v>21</v>
      </c>
      <c r="I52" s="11">
        <f t="shared" si="2"/>
        <v>1315.8228383627129</v>
      </c>
      <c r="J52" s="11">
        <f t="shared" si="3"/>
        <v>84</v>
      </c>
      <c r="K52" s="11">
        <f t="shared" si="4"/>
        <v>1034.184840155363</v>
      </c>
      <c r="L52" s="11">
        <f t="shared" si="5"/>
        <v>113</v>
      </c>
      <c r="M52" s="11">
        <f t="shared" si="6"/>
        <v>9309.4204391992826</v>
      </c>
      <c r="N52" s="11">
        <f t="shared" si="7"/>
        <v>85</v>
      </c>
    </row>
    <row r="53" spans="1:14" x14ac:dyDescent="0.25">
      <c r="A53" s="7" t="s">
        <v>94</v>
      </c>
      <c r="B53" s="8" t="s">
        <v>95</v>
      </c>
      <c r="C53" s="9">
        <v>5481.55</v>
      </c>
      <c r="D53" s="10">
        <v>35996270.890000001</v>
      </c>
      <c r="E53" s="10">
        <v>8136341.6500000004</v>
      </c>
      <c r="F53" s="10">
        <v>8933332.6400000006</v>
      </c>
      <c r="G53" s="11">
        <f t="shared" si="0"/>
        <v>6566.8051718948109</v>
      </c>
      <c r="H53" s="11">
        <f t="shared" si="1"/>
        <v>49</v>
      </c>
      <c r="I53" s="11">
        <f t="shared" si="2"/>
        <v>1484.314044385256</v>
      </c>
      <c r="J53" s="11">
        <f t="shared" si="3"/>
        <v>53</v>
      </c>
      <c r="K53" s="11">
        <f t="shared" si="4"/>
        <v>1629.7092318778448</v>
      </c>
      <c r="L53" s="11">
        <f t="shared" si="5"/>
        <v>62</v>
      </c>
      <c r="M53" s="11">
        <f t="shared" si="6"/>
        <v>9680.8284481579103</v>
      </c>
      <c r="N53" s="11">
        <f t="shared" si="7"/>
        <v>56</v>
      </c>
    </row>
    <row r="54" spans="1:14" x14ac:dyDescent="0.25">
      <c r="A54" s="7" t="s">
        <v>96</v>
      </c>
      <c r="B54" s="8" t="s">
        <v>97</v>
      </c>
      <c r="C54" s="9">
        <v>55986.05</v>
      </c>
      <c r="D54" s="10">
        <v>359865145.83999997</v>
      </c>
      <c r="E54" s="10">
        <v>79118752.689999998</v>
      </c>
      <c r="F54" s="10">
        <v>81490416.950000003</v>
      </c>
      <c r="G54" s="11">
        <f t="shared" si="0"/>
        <v>6427.7645206261195</v>
      </c>
      <c r="H54" s="11">
        <f t="shared" si="1"/>
        <v>65</v>
      </c>
      <c r="I54" s="11">
        <f t="shared" si="2"/>
        <v>1413.186904416368</v>
      </c>
      <c r="J54" s="11">
        <f t="shared" si="3"/>
        <v>65</v>
      </c>
      <c r="K54" s="11">
        <f t="shared" si="4"/>
        <v>1455.5486045184471</v>
      </c>
      <c r="L54" s="11">
        <f t="shared" si="5"/>
        <v>80</v>
      </c>
      <c r="M54" s="11">
        <f t="shared" si="6"/>
        <v>9296.5000295609334</v>
      </c>
      <c r="N54" s="11">
        <f t="shared" si="7"/>
        <v>86</v>
      </c>
    </row>
    <row r="55" spans="1:14" x14ac:dyDescent="0.25">
      <c r="A55" s="7" t="s">
        <v>98</v>
      </c>
      <c r="B55" s="8" t="s">
        <v>99</v>
      </c>
      <c r="C55" s="9">
        <v>3409.85</v>
      </c>
      <c r="D55" s="10">
        <v>23586701.640000001</v>
      </c>
      <c r="E55" s="10">
        <v>5788019.7000000002</v>
      </c>
      <c r="F55" s="10">
        <v>2876770.88</v>
      </c>
      <c r="G55" s="11">
        <f t="shared" si="0"/>
        <v>6917.2255788377788</v>
      </c>
      <c r="H55" s="11">
        <f t="shared" si="1"/>
        <v>24</v>
      </c>
      <c r="I55" s="11">
        <f t="shared" si="2"/>
        <v>1697.4411484376146</v>
      </c>
      <c r="J55" s="11">
        <f t="shared" si="3"/>
        <v>33</v>
      </c>
      <c r="K55" s="11">
        <f t="shared" si="4"/>
        <v>843.66493540771592</v>
      </c>
      <c r="L55" s="11">
        <f t="shared" si="5"/>
        <v>128</v>
      </c>
      <c r="M55" s="11">
        <f t="shared" si="6"/>
        <v>9458.3316626831092</v>
      </c>
      <c r="N55" s="11">
        <f t="shared" si="7"/>
        <v>71</v>
      </c>
    </row>
    <row r="56" spans="1:14" x14ac:dyDescent="0.25">
      <c r="A56" s="7" t="s">
        <v>100</v>
      </c>
      <c r="B56" s="8" t="s">
        <v>101</v>
      </c>
      <c r="C56" s="9">
        <v>30275.55</v>
      </c>
      <c r="D56" s="10">
        <v>187674122.28999999</v>
      </c>
      <c r="E56" s="10">
        <v>45367619.189999998</v>
      </c>
      <c r="F56" s="10">
        <v>41859064.100000001</v>
      </c>
      <c r="G56" s="11">
        <f t="shared" si="0"/>
        <v>6198.8674785429166</v>
      </c>
      <c r="H56" s="11">
        <f t="shared" si="1"/>
        <v>89</v>
      </c>
      <c r="I56" s="11">
        <f t="shared" si="2"/>
        <v>1498.4903392341344</v>
      </c>
      <c r="J56" s="11">
        <f t="shared" si="3"/>
        <v>50</v>
      </c>
      <c r="K56" s="11">
        <f t="shared" si="4"/>
        <v>1382.6029287659514</v>
      </c>
      <c r="L56" s="11">
        <f t="shared" si="5"/>
        <v>89</v>
      </c>
      <c r="M56" s="11">
        <f t="shared" si="6"/>
        <v>9079.9607465430017</v>
      </c>
      <c r="N56" s="11">
        <f t="shared" si="7"/>
        <v>102</v>
      </c>
    </row>
    <row r="57" spans="1:14" x14ac:dyDescent="0.25">
      <c r="A57" s="7" t="s">
        <v>102</v>
      </c>
      <c r="B57" s="8" t="s">
        <v>103</v>
      </c>
      <c r="C57" s="9">
        <v>7573.8</v>
      </c>
      <c r="D57" s="10">
        <v>48700852.390000001</v>
      </c>
      <c r="E57" s="10">
        <v>10205373.75</v>
      </c>
      <c r="F57" s="10">
        <v>15060655.34</v>
      </c>
      <c r="G57" s="11">
        <f t="shared" si="0"/>
        <v>6430.1740724603233</v>
      </c>
      <c r="H57" s="11">
        <f t="shared" si="1"/>
        <v>63</v>
      </c>
      <c r="I57" s="11">
        <f t="shared" si="2"/>
        <v>1347.457518022657</v>
      </c>
      <c r="J57" s="11">
        <f t="shared" si="3"/>
        <v>76</v>
      </c>
      <c r="K57" s="11">
        <f t="shared" si="4"/>
        <v>1988.5203385354775</v>
      </c>
      <c r="L57" s="11">
        <f t="shared" si="5"/>
        <v>42</v>
      </c>
      <c r="M57" s="11">
        <f t="shared" si="6"/>
        <v>9766.1519290184588</v>
      </c>
      <c r="N57" s="11">
        <f t="shared" si="7"/>
        <v>53</v>
      </c>
    </row>
    <row r="58" spans="1:14" x14ac:dyDescent="0.25">
      <c r="A58" s="7" t="s">
        <v>104</v>
      </c>
      <c r="B58" s="8" t="s">
        <v>105</v>
      </c>
      <c r="C58" s="9">
        <v>1407.85</v>
      </c>
      <c r="D58" s="10">
        <v>9695675.1099999994</v>
      </c>
      <c r="E58" s="10">
        <v>3215458.57</v>
      </c>
      <c r="F58" s="10">
        <v>1349512</v>
      </c>
      <c r="G58" s="11">
        <f t="shared" si="0"/>
        <v>6886.8665766949607</v>
      </c>
      <c r="H58" s="11">
        <f t="shared" si="1"/>
        <v>27</v>
      </c>
      <c r="I58" s="11">
        <f t="shared" si="2"/>
        <v>2283.9496892424618</v>
      </c>
      <c r="J58" s="11">
        <f t="shared" si="3"/>
        <v>10</v>
      </c>
      <c r="K58" s="11">
        <f t="shared" si="4"/>
        <v>958.56234684092772</v>
      </c>
      <c r="L58" s="11">
        <f t="shared" si="5"/>
        <v>122</v>
      </c>
      <c r="M58" s="11">
        <f t="shared" si="6"/>
        <v>10129.37861277835</v>
      </c>
      <c r="N58" s="11">
        <f t="shared" si="7"/>
        <v>37</v>
      </c>
    </row>
    <row r="59" spans="1:14" x14ac:dyDescent="0.25">
      <c r="A59" s="7" t="s">
        <v>106</v>
      </c>
      <c r="B59" s="8" t="s">
        <v>107</v>
      </c>
      <c r="C59" s="9">
        <v>2606.75</v>
      </c>
      <c r="D59" s="10">
        <v>17848901.75</v>
      </c>
      <c r="E59" s="10">
        <v>4121836.94</v>
      </c>
      <c r="F59" s="10">
        <v>2646117.84</v>
      </c>
      <c r="G59" s="11">
        <f t="shared" si="0"/>
        <v>6847.1858636232855</v>
      </c>
      <c r="H59" s="11">
        <f t="shared" si="1"/>
        <v>31</v>
      </c>
      <c r="I59" s="11">
        <f t="shared" si="2"/>
        <v>1581.2168178766663</v>
      </c>
      <c r="J59" s="11">
        <f t="shared" si="3"/>
        <v>39</v>
      </c>
      <c r="K59" s="11">
        <f t="shared" si="4"/>
        <v>1015.1022691090437</v>
      </c>
      <c r="L59" s="11">
        <f t="shared" si="5"/>
        <v>115</v>
      </c>
      <c r="M59" s="11">
        <f t="shared" si="6"/>
        <v>9443.5049506089963</v>
      </c>
      <c r="N59" s="11">
        <f t="shared" si="7"/>
        <v>73</v>
      </c>
    </row>
    <row r="60" spans="1:14" x14ac:dyDescent="0.25">
      <c r="A60" s="7" t="s">
        <v>108</v>
      </c>
      <c r="B60" s="8" t="s">
        <v>109</v>
      </c>
      <c r="C60" s="9">
        <v>2064.6</v>
      </c>
      <c r="D60" s="10">
        <v>14269521.35</v>
      </c>
      <c r="E60" s="10">
        <v>3866485.29</v>
      </c>
      <c r="F60" s="10">
        <v>4850514.53</v>
      </c>
      <c r="G60" s="11">
        <f t="shared" si="0"/>
        <v>6911.5186234621724</v>
      </c>
      <c r="H60" s="11">
        <f t="shared" si="1"/>
        <v>25</v>
      </c>
      <c r="I60" s="11">
        <f t="shared" si="2"/>
        <v>1872.7527317640222</v>
      </c>
      <c r="J60" s="11">
        <f t="shared" si="3"/>
        <v>24</v>
      </c>
      <c r="K60" s="11">
        <f t="shared" si="4"/>
        <v>2349.3725322096293</v>
      </c>
      <c r="L60" s="11">
        <f t="shared" si="5"/>
        <v>29</v>
      </c>
      <c r="M60" s="11">
        <f t="shared" si="6"/>
        <v>11133.643887435825</v>
      </c>
      <c r="N60" s="11">
        <f t="shared" si="7"/>
        <v>14</v>
      </c>
    </row>
    <row r="61" spans="1:14" x14ac:dyDescent="0.25">
      <c r="A61" s="7" t="s">
        <v>110</v>
      </c>
      <c r="B61" s="8" t="s">
        <v>111</v>
      </c>
      <c r="C61" s="9">
        <v>2171.15</v>
      </c>
      <c r="D61" s="10">
        <v>15227325.630000001</v>
      </c>
      <c r="E61" s="10">
        <v>3127980.35</v>
      </c>
      <c r="F61" s="10">
        <v>2728153.31</v>
      </c>
      <c r="G61" s="11">
        <f t="shared" si="0"/>
        <v>7013.4839278723257</v>
      </c>
      <c r="H61" s="11">
        <f t="shared" si="1"/>
        <v>19</v>
      </c>
      <c r="I61" s="11">
        <f t="shared" si="2"/>
        <v>1440.7020933606614</v>
      </c>
      <c r="J61" s="11">
        <f t="shared" si="3"/>
        <v>60</v>
      </c>
      <c r="K61" s="11">
        <f t="shared" si="4"/>
        <v>1256.5475945927274</v>
      </c>
      <c r="L61" s="11">
        <f t="shared" si="5"/>
        <v>99</v>
      </c>
      <c r="M61" s="11">
        <f t="shared" si="6"/>
        <v>9710.7336158257131</v>
      </c>
      <c r="N61" s="11">
        <f t="shared" si="7"/>
        <v>55</v>
      </c>
    </row>
    <row r="62" spans="1:14" x14ac:dyDescent="0.25">
      <c r="A62" s="7" t="s">
        <v>112</v>
      </c>
      <c r="B62" s="8" t="s">
        <v>113</v>
      </c>
      <c r="C62" s="9">
        <v>3395.7</v>
      </c>
      <c r="D62" s="10">
        <v>23351886.969999999</v>
      </c>
      <c r="E62" s="10">
        <v>5293402.7</v>
      </c>
      <c r="F62" s="10">
        <v>3215542.52</v>
      </c>
      <c r="G62" s="11">
        <f t="shared" si="0"/>
        <v>6876.8993050033869</v>
      </c>
      <c r="H62" s="11">
        <f t="shared" si="1"/>
        <v>28</v>
      </c>
      <c r="I62" s="11">
        <f t="shared" si="2"/>
        <v>1558.8546396913746</v>
      </c>
      <c r="J62" s="11">
        <f t="shared" si="3"/>
        <v>42</v>
      </c>
      <c r="K62" s="11">
        <f t="shared" si="4"/>
        <v>946.9454074270401</v>
      </c>
      <c r="L62" s="11">
        <f t="shared" si="5"/>
        <v>124</v>
      </c>
      <c r="M62" s="11">
        <f t="shared" si="6"/>
        <v>9382.699352121801</v>
      </c>
      <c r="N62" s="11">
        <f t="shared" si="7"/>
        <v>79</v>
      </c>
    </row>
    <row r="63" spans="1:14" x14ac:dyDescent="0.25">
      <c r="A63" s="7" t="s">
        <v>114</v>
      </c>
      <c r="B63" s="8" t="s">
        <v>115</v>
      </c>
      <c r="C63" s="9">
        <v>8948.4500000000007</v>
      </c>
      <c r="D63" s="10">
        <v>56102612.57</v>
      </c>
      <c r="E63" s="10">
        <v>11029497.15</v>
      </c>
      <c r="F63" s="10">
        <v>9029837.5099999998</v>
      </c>
      <c r="G63" s="11">
        <f t="shared" si="0"/>
        <v>6269.5341170817292</v>
      </c>
      <c r="H63" s="11">
        <f t="shared" si="1"/>
        <v>82</v>
      </c>
      <c r="I63" s="11">
        <f t="shared" si="2"/>
        <v>1232.5595103062542</v>
      </c>
      <c r="J63" s="11">
        <f t="shared" si="3"/>
        <v>92</v>
      </c>
      <c r="K63" s="11">
        <f t="shared" si="4"/>
        <v>1009.0951516743122</v>
      </c>
      <c r="L63" s="11">
        <f t="shared" si="5"/>
        <v>116</v>
      </c>
      <c r="M63" s="11">
        <f t="shared" si="6"/>
        <v>8511.188779062295</v>
      </c>
      <c r="N63" s="11">
        <f t="shared" si="7"/>
        <v>125</v>
      </c>
    </row>
    <row r="64" spans="1:14" x14ac:dyDescent="0.25">
      <c r="A64" s="7" t="s">
        <v>116</v>
      </c>
      <c r="B64" s="8" t="s">
        <v>117</v>
      </c>
      <c r="C64" s="9">
        <v>20320.099999999999</v>
      </c>
      <c r="D64" s="10">
        <v>121869285.19</v>
      </c>
      <c r="E64" s="10">
        <v>19262140.969999999</v>
      </c>
      <c r="F64" s="10">
        <v>54196800.280000001</v>
      </c>
      <c r="G64" s="11">
        <f t="shared" si="0"/>
        <v>5997.4746772899744</v>
      </c>
      <c r="H64" s="11">
        <f t="shared" si="1"/>
        <v>117</v>
      </c>
      <c r="I64" s="11">
        <f t="shared" si="2"/>
        <v>947.93534333000332</v>
      </c>
      <c r="J64" s="11">
        <f t="shared" si="3"/>
        <v>127</v>
      </c>
      <c r="K64" s="11">
        <f t="shared" si="4"/>
        <v>2667.1522423610122</v>
      </c>
      <c r="L64" s="11">
        <f t="shared" si="5"/>
        <v>18</v>
      </c>
      <c r="M64" s="11">
        <f t="shared" si="6"/>
        <v>9612.5622629809895</v>
      </c>
      <c r="N64" s="11">
        <f t="shared" si="7"/>
        <v>59</v>
      </c>
    </row>
    <row r="65" spans="1:14" x14ac:dyDescent="0.25">
      <c r="A65" s="7" t="s">
        <v>118</v>
      </c>
      <c r="B65" s="8" t="s">
        <v>119</v>
      </c>
      <c r="C65" s="9">
        <v>1567.65</v>
      </c>
      <c r="D65" s="10">
        <v>11136280.810000001</v>
      </c>
      <c r="E65" s="10">
        <v>3917486.76</v>
      </c>
      <c r="F65" s="10">
        <v>2599912.89</v>
      </c>
      <c r="G65" s="11">
        <f t="shared" si="0"/>
        <v>7103.8055752240616</v>
      </c>
      <c r="H65" s="11">
        <f t="shared" si="1"/>
        <v>16</v>
      </c>
      <c r="I65" s="11">
        <f t="shared" si="2"/>
        <v>2498.9549708161894</v>
      </c>
      <c r="J65" s="11">
        <f t="shared" si="3"/>
        <v>2</v>
      </c>
      <c r="K65" s="11">
        <f t="shared" si="4"/>
        <v>1658.4779064204383</v>
      </c>
      <c r="L65" s="11">
        <f t="shared" si="5"/>
        <v>58</v>
      </c>
      <c r="M65" s="11">
        <f t="shared" si="6"/>
        <v>11261.23845246069</v>
      </c>
      <c r="N65" s="11">
        <f t="shared" si="7"/>
        <v>10</v>
      </c>
    </row>
    <row r="66" spans="1:14" x14ac:dyDescent="0.25">
      <c r="A66" s="7" t="s">
        <v>120</v>
      </c>
      <c r="B66" s="8" t="s">
        <v>121</v>
      </c>
      <c r="C66" s="9">
        <v>7575.7</v>
      </c>
      <c r="D66" s="10">
        <v>49554199.270000003</v>
      </c>
      <c r="E66" s="10">
        <v>10867384.939999999</v>
      </c>
      <c r="F66" s="10">
        <v>9633515.7100000009</v>
      </c>
      <c r="G66" s="11">
        <f t="shared" si="0"/>
        <v>6541.2040167905279</v>
      </c>
      <c r="H66" s="11">
        <f t="shared" si="1"/>
        <v>54</v>
      </c>
      <c r="I66" s="11">
        <f t="shared" si="2"/>
        <v>1434.5057143234287</v>
      </c>
      <c r="J66" s="11">
        <f t="shared" si="3"/>
        <v>62</v>
      </c>
      <c r="K66" s="11">
        <f t="shared" si="4"/>
        <v>1271.6337381364099</v>
      </c>
      <c r="L66" s="11">
        <f t="shared" si="5"/>
        <v>97</v>
      </c>
      <c r="M66" s="11">
        <f t="shared" si="6"/>
        <v>9247.343469250367</v>
      </c>
      <c r="N66" s="11">
        <f t="shared" si="7"/>
        <v>90</v>
      </c>
    </row>
    <row r="67" spans="1:14" x14ac:dyDescent="0.25">
      <c r="A67" s="7" t="s">
        <v>122</v>
      </c>
      <c r="B67" s="8" t="s">
        <v>123</v>
      </c>
      <c r="C67" s="9">
        <v>2872.65</v>
      </c>
      <c r="D67" s="10">
        <v>18833838.829999998</v>
      </c>
      <c r="E67" s="10">
        <v>4043237.24</v>
      </c>
      <c r="F67" s="10">
        <v>3660254.34</v>
      </c>
      <c r="G67" s="11">
        <f t="shared" si="0"/>
        <v>6556.2594921065911</v>
      </c>
      <c r="H67" s="11">
        <f t="shared" si="1"/>
        <v>53</v>
      </c>
      <c r="I67" s="11">
        <f t="shared" si="2"/>
        <v>1407.4938610690479</v>
      </c>
      <c r="J67" s="11">
        <f t="shared" si="3"/>
        <v>67</v>
      </c>
      <c r="K67" s="11">
        <f t="shared" si="4"/>
        <v>1274.173442640071</v>
      </c>
      <c r="L67" s="11">
        <f t="shared" si="5"/>
        <v>96</v>
      </c>
      <c r="M67" s="11">
        <f t="shared" si="6"/>
        <v>9237.9267958157106</v>
      </c>
      <c r="N67" s="11">
        <f t="shared" si="7"/>
        <v>91</v>
      </c>
    </row>
    <row r="68" spans="1:14" x14ac:dyDescent="0.25">
      <c r="A68" s="7" t="s">
        <v>124</v>
      </c>
      <c r="B68" s="8" t="s">
        <v>125</v>
      </c>
      <c r="C68" s="9">
        <v>18214.95</v>
      </c>
      <c r="D68" s="10">
        <v>110787106.26000001</v>
      </c>
      <c r="E68" s="10">
        <v>23020365.07</v>
      </c>
      <c r="F68" s="10">
        <v>32847859.82</v>
      </c>
      <c r="G68" s="11">
        <f t="shared" si="0"/>
        <v>6082.2075416073058</v>
      </c>
      <c r="H68" s="11">
        <f t="shared" si="1"/>
        <v>106</v>
      </c>
      <c r="I68" s="11">
        <f t="shared" si="2"/>
        <v>1263.8170881610984</v>
      </c>
      <c r="J68" s="11">
        <f t="shared" si="3"/>
        <v>89</v>
      </c>
      <c r="K68" s="11">
        <f t="shared" si="4"/>
        <v>1803.3461425916623</v>
      </c>
      <c r="L68" s="11">
        <f t="shared" si="5"/>
        <v>50</v>
      </c>
      <c r="M68" s="11">
        <f t="shared" si="6"/>
        <v>9149.3707723600673</v>
      </c>
      <c r="N68" s="11">
        <f t="shared" si="7"/>
        <v>96</v>
      </c>
    </row>
    <row r="69" spans="1:14" x14ac:dyDescent="0.25">
      <c r="A69" s="7" t="s">
        <v>126</v>
      </c>
      <c r="B69" s="8" t="s">
        <v>127</v>
      </c>
      <c r="C69" s="9">
        <v>7473.25</v>
      </c>
      <c r="D69" s="10">
        <v>49072517.369999997</v>
      </c>
      <c r="E69" s="10">
        <v>10107341.380000001</v>
      </c>
      <c r="F69" s="10">
        <v>12117986.800000001</v>
      </c>
      <c r="G69" s="11">
        <f t="shared" si="0"/>
        <v>6566.4225564513426</v>
      </c>
      <c r="H69" s="11">
        <f t="shared" si="1"/>
        <v>50</v>
      </c>
      <c r="I69" s="11">
        <f t="shared" si="2"/>
        <v>1352.4693245910414</v>
      </c>
      <c r="J69" s="11">
        <f t="shared" si="3"/>
        <v>75</v>
      </c>
      <c r="K69" s="11">
        <f t="shared" si="4"/>
        <v>1621.5149767504099</v>
      </c>
      <c r="L69" s="11">
        <f t="shared" si="5"/>
        <v>64</v>
      </c>
      <c r="M69" s="11">
        <f t="shared" si="6"/>
        <v>9540.4068577927937</v>
      </c>
      <c r="N69" s="11">
        <f t="shared" si="7"/>
        <v>64</v>
      </c>
    </row>
    <row r="70" spans="1:14" x14ac:dyDescent="0.25">
      <c r="A70" s="7" t="s">
        <v>128</v>
      </c>
      <c r="B70" s="8" t="s">
        <v>129</v>
      </c>
      <c r="C70" s="9">
        <v>2812.6</v>
      </c>
      <c r="D70" s="10">
        <v>19568980.41</v>
      </c>
      <c r="E70" s="10">
        <v>3832799.47</v>
      </c>
      <c r="F70" s="10">
        <v>2687146.87</v>
      </c>
      <c r="G70" s="11">
        <f t="shared" si="0"/>
        <v>6957.6123195619712</v>
      </c>
      <c r="H70" s="11">
        <f t="shared" si="1"/>
        <v>22</v>
      </c>
      <c r="I70" s="11">
        <f t="shared" si="2"/>
        <v>1362.7246924553795</v>
      </c>
      <c r="J70" s="11">
        <f t="shared" si="3"/>
        <v>73</v>
      </c>
      <c r="K70" s="11">
        <f t="shared" si="4"/>
        <v>955.39602858565036</v>
      </c>
      <c r="L70" s="11">
        <f t="shared" si="5"/>
        <v>123</v>
      </c>
      <c r="M70" s="11">
        <f t="shared" si="6"/>
        <v>9275.7330406030014</v>
      </c>
      <c r="N70" s="11">
        <f t="shared" si="7"/>
        <v>88</v>
      </c>
    </row>
    <row r="71" spans="1:14" x14ac:dyDescent="0.25">
      <c r="A71" s="7" t="s">
        <v>130</v>
      </c>
      <c r="B71" s="8" t="s">
        <v>131</v>
      </c>
      <c r="C71" s="9">
        <v>1680.95</v>
      </c>
      <c r="D71" s="10">
        <v>11524574.48</v>
      </c>
      <c r="E71" s="10">
        <v>4073023.8</v>
      </c>
      <c r="F71" s="10">
        <v>2541139.85</v>
      </c>
      <c r="G71" s="11">
        <f t="shared" ref="G71:G134" si="8">D71/C71</f>
        <v>6855.9888634403169</v>
      </c>
      <c r="H71" s="11">
        <f t="shared" ref="H71:H134" si="9">RANK(G71,$G$6:$G$142)</f>
        <v>30</v>
      </c>
      <c r="I71" s="11">
        <f t="shared" ref="I71:I134" si="10">E71/C71</f>
        <v>2423.0487521936998</v>
      </c>
      <c r="J71" s="11">
        <f t="shared" ref="J71:J134" si="11">RANK(I71,$I$6:$I$142)</f>
        <v>5</v>
      </c>
      <c r="K71" s="11">
        <f t="shared" ref="K71:K134" si="12">F71/C71</f>
        <v>1511.7283976322913</v>
      </c>
      <c r="L71" s="11">
        <f t="shared" ref="L71:L134" si="13">RANK(K71,$K$6:$K$142)</f>
        <v>74</v>
      </c>
      <c r="M71" s="11">
        <f t="shared" ref="M71:M134" si="14">SUM(D71:F71)/C71</f>
        <v>10790.76601326631</v>
      </c>
      <c r="N71" s="11">
        <f t="shared" ref="N71:N134" si="15">RANK(M71,$M$6:$M$142)</f>
        <v>21</v>
      </c>
    </row>
    <row r="72" spans="1:14" x14ac:dyDescent="0.25">
      <c r="A72" s="7" t="s">
        <v>132</v>
      </c>
      <c r="B72" s="8" t="s">
        <v>133</v>
      </c>
      <c r="C72" s="9">
        <v>2395.5</v>
      </c>
      <c r="D72" s="10">
        <v>16968042.16</v>
      </c>
      <c r="E72" s="10">
        <v>3543577.52</v>
      </c>
      <c r="F72" s="10">
        <v>3156199.17</v>
      </c>
      <c r="G72" s="11">
        <f t="shared" si="8"/>
        <v>7083.2987518263408</v>
      </c>
      <c r="H72" s="11">
        <f t="shared" si="9"/>
        <v>17</v>
      </c>
      <c r="I72" s="11">
        <f t="shared" si="10"/>
        <v>1479.2642538092257</v>
      </c>
      <c r="J72" s="11">
        <f t="shared" si="11"/>
        <v>55</v>
      </c>
      <c r="K72" s="11">
        <f t="shared" si="12"/>
        <v>1317.5534001252347</v>
      </c>
      <c r="L72" s="11">
        <f t="shared" si="13"/>
        <v>92</v>
      </c>
      <c r="M72" s="11">
        <f t="shared" si="14"/>
        <v>9880.1164057608021</v>
      </c>
      <c r="N72" s="11">
        <f t="shared" si="15"/>
        <v>48</v>
      </c>
    </row>
    <row r="73" spans="1:14" x14ac:dyDescent="0.25">
      <c r="A73" s="7" t="s">
        <v>134</v>
      </c>
      <c r="B73" s="8" t="s">
        <v>135</v>
      </c>
      <c r="C73" s="9">
        <v>5328.35</v>
      </c>
      <c r="D73" s="10">
        <v>32018441.620000001</v>
      </c>
      <c r="E73" s="10">
        <v>7287628.79</v>
      </c>
      <c r="F73" s="10">
        <v>5017504.83</v>
      </c>
      <c r="G73" s="11">
        <f t="shared" si="8"/>
        <v>6009.0725308960555</v>
      </c>
      <c r="H73" s="11">
        <f t="shared" si="9"/>
        <v>116</v>
      </c>
      <c r="I73" s="11">
        <f t="shared" si="10"/>
        <v>1367.7083506151059</v>
      </c>
      <c r="J73" s="11">
        <f t="shared" si="11"/>
        <v>72</v>
      </c>
      <c r="K73" s="11">
        <f t="shared" si="12"/>
        <v>941.66202107594279</v>
      </c>
      <c r="L73" s="11">
        <f t="shared" si="13"/>
        <v>125</v>
      </c>
      <c r="M73" s="11">
        <f t="shared" si="14"/>
        <v>8318.442902587105</v>
      </c>
      <c r="N73" s="11">
        <f t="shared" si="15"/>
        <v>130</v>
      </c>
    </row>
    <row r="74" spans="1:14" x14ac:dyDescent="0.25">
      <c r="A74" s="7" t="s">
        <v>136</v>
      </c>
      <c r="B74" s="8" t="s">
        <v>137</v>
      </c>
      <c r="C74" s="9">
        <v>2989.55</v>
      </c>
      <c r="D74" s="10">
        <v>18511301.899999999</v>
      </c>
      <c r="E74" s="10">
        <v>4425745.96</v>
      </c>
      <c r="F74" s="10">
        <v>4830716.55</v>
      </c>
      <c r="G74" s="11">
        <f t="shared" si="8"/>
        <v>6192.0027763375747</v>
      </c>
      <c r="H74" s="11">
        <f t="shared" si="9"/>
        <v>91</v>
      </c>
      <c r="I74" s="11">
        <f t="shared" si="10"/>
        <v>1480.4053988058402</v>
      </c>
      <c r="J74" s="11">
        <f t="shared" si="11"/>
        <v>54</v>
      </c>
      <c r="K74" s="11">
        <f t="shared" si="12"/>
        <v>1615.8674549681389</v>
      </c>
      <c r="L74" s="11">
        <f t="shared" si="13"/>
        <v>67</v>
      </c>
      <c r="M74" s="11">
        <f t="shared" si="14"/>
        <v>9288.2756301115551</v>
      </c>
      <c r="N74" s="11">
        <f t="shared" si="15"/>
        <v>87</v>
      </c>
    </row>
    <row r="75" spans="1:14" x14ac:dyDescent="0.25">
      <c r="A75" s="7" t="s">
        <v>138</v>
      </c>
      <c r="B75" s="8" t="s">
        <v>139</v>
      </c>
      <c r="C75" s="9">
        <v>6041.8</v>
      </c>
      <c r="D75" s="10">
        <v>35984500.82</v>
      </c>
      <c r="E75" s="10">
        <v>6484436.71</v>
      </c>
      <c r="F75" s="10">
        <v>18314534.899999999</v>
      </c>
      <c r="G75" s="11">
        <f t="shared" si="8"/>
        <v>5955.923867059485</v>
      </c>
      <c r="H75" s="11">
        <f t="shared" si="9"/>
        <v>120</v>
      </c>
      <c r="I75" s="11">
        <f t="shared" si="10"/>
        <v>1073.2623903472474</v>
      </c>
      <c r="J75" s="11">
        <f t="shared" si="11"/>
        <v>113</v>
      </c>
      <c r="K75" s="11">
        <f t="shared" si="12"/>
        <v>3031.3043960409145</v>
      </c>
      <c r="L75" s="11">
        <f t="shared" si="13"/>
        <v>9</v>
      </c>
      <c r="M75" s="11">
        <f t="shared" si="14"/>
        <v>10060.490653447649</v>
      </c>
      <c r="N75" s="11">
        <f t="shared" si="15"/>
        <v>39</v>
      </c>
    </row>
    <row r="76" spans="1:14" x14ac:dyDescent="0.25">
      <c r="A76" s="7" t="s">
        <v>140</v>
      </c>
      <c r="B76" s="8" t="s">
        <v>141</v>
      </c>
      <c r="C76" s="9">
        <v>1675.4</v>
      </c>
      <c r="D76" s="10">
        <v>10375363.859999999</v>
      </c>
      <c r="E76" s="10">
        <v>2498815.2999999998</v>
      </c>
      <c r="F76" s="10">
        <v>2423036.04</v>
      </c>
      <c r="G76" s="11">
        <f t="shared" si="8"/>
        <v>6192.768210576578</v>
      </c>
      <c r="H76" s="11">
        <f t="shared" si="9"/>
        <v>90</v>
      </c>
      <c r="I76" s="11">
        <f t="shared" si="10"/>
        <v>1491.4738569893755</v>
      </c>
      <c r="J76" s="11">
        <f t="shared" si="11"/>
        <v>51</v>
      </c>
      <c r="K76" s="11">
        <f t="shared" si="12"/>
        <v>1446.2433090605227</v>
      </c>
      <c r="L76" s="11">
        <f t="shared" si="13"/>
        <v>81</v>
      </c>
      <c r="M76" s="11">
        <f t="shared" si="14"/>
        <v>9130.4853766264769</v>
      </c>
      <c r="N76" s="11">
        <f t="shared" si="15"/>
        <v>99</v>
      </c>
    </row>
    <row r="77" spans="1:14" x14ac:dyDescent="0.25">
      <c r="A77" s="7" t="s">
        <v>142</v>
      </c>
      <c r="B77" s="8" t="s">
        <v>143</v>
      </c>
      <c r="C77" s="9">
        <v>1962.1</v>
      </c>
      <c r="D77" s="10">
        <v>14324540.699999999</v>
      </c>
      <c r="E77" s="10">
        <v>3884414.15</v>
      </c>
      <c r="F77" s="10">
        <v>4395272.92</v>
      </c>
      <c r="G77" s="11">
        <f t="shared" si="8"/>
        <v>7300.6170429641707</v>
      </c>
      <c r="H77" s="11">
        <f t="shared" si="9"/>
        <v>9</v>
      </c>
      <c r="I77" s="11">
        <f t="shared" si="10"/>
        <v>1979.7228224861119</v>
      </c>
      <c r="J77" s="11">
        <f t="shared" si="11"/>
        <v>18</v>
      </c>
      <c r="K77" s="11">
        <f t="shared" si="12"/>
        <v>2240.0860914326486</v>
      </c>
      <c r="L77" s="11">
        <f t="shared" si="13"/>
        <v>34</v>
      </c>
      <c r="M77" s="11">
        <f t="shared" si="14"/>
        <v>11520.425956882929</v>
      </c>
      <c r="N77" s="11">
        <f t="shared" si="15"/>
        <v>7</v>
      </c>
    </row>
    <row r="78" spans="1:14" x14ac:dyDescent="0.25">
      <c r="A78" s="7" t="s">
        <v>144</v>
      </c>
      <c r="B78" s="8" t="s">
        <v>145</v>
      </c>
      <c r="C78" s="9">
        <v>2507.1</v>
      </c>
      <c r="D78" s="10">
        <v>15825683.26</v>
      </c>
      <c r="E78" s="10">
        <v>2473944.9300000002</v>
      </c>
      <c r="F78" s="10">
        <v>4770971.45</v>
      </c>
      <c r="G78" s="11">
        <f t="shared" si="8"/>
        <v>6312.3462406764793</v>
      </c>
      <c r="H78" s="11">
        <f t="shared" si="9"/>
        <v>75</v>
      </c>
      <c r="I78" s="11">
        <f t="shared" si="10"/>
        <v>986.77552949623077</v>
      </c>
      <c r="J78" s="11">
        <f t="shared" si="11"/>
        <v>122</v>
      </c>
      <c r="K78" s="11">
        <f t="shared" si="12"/>
        <v>1902.9841051413985</v>
      </c>
      <c r="L78" s="11">
        <f t="shared" si="13"/>
        <v>47</v>
      </c>
      <c r="M78" s="11">
        <f t="shared" si="14"/>
        <v>9202.1058753141078</v>
      </c>
      <c r="N78" s="11">
        <f t="shared" si="15"/>
        <v>93</v>
      </c>
    </row>
    <row r="79" spans="1:14" x14ac:dyDescent="0.25">
      <c r="A79" s="7" t="s">
        <v>146</v>
      </c>
      <c r="B79" s="8" t="s">
        <v>147</v>
      </c>
      <c r="C79" s="9">
        <v>5107.3500000000004</v>
      </c>
      <c r="D79" s="10">
        <v>24798576.640000001</v>
      </c>
      <c r="E79" s="10">
        <v>4497621.1399999997</v>
      </c>
      <c r="F79" s="10">
        <v>12275959.34</v>
      </c>
      <c r="G79" s="11">
        <f t="shared" si="8"/>
        <v>4855.4684210011064</v>
      </c>
      <c r="H79" s="11">
        <f t="shared" si="9"/>
        <v>136</v>
      </c>
      <c r="I79" s="11">
        <f t="shared" si="10"/>
        <v>880.6173730016543</v>
      </c>
      <c r="J79" s="11">
        <f t="shared" si="11"/>
        <v>130</v>
      </c>
      <c r="K79" s="11">
        <f t="shared" si="12"/>
        <v>2403.5868581554032</v>
      </c>
      <c r="L79" s="11">
        <f t="shared" si="13"/>
        <v>26</v>
      </c>
      <c r="M79" s="11">
        <f t="shared" si="14"/>
        <v>8139.672652158165</v>
      </c>
      <c r="N79" s="11">
        <f t="shared" si="15"/>
        <v>133</v>
      </c>
    </row>
    <row r="80" spans="1:14" x14ac:dyDescent="0.25">
      <c r="A80" s="7" t="s">
        <v>148</v>
      </c>
      <c r="B80" s="8" t="s">
        <v>149</v>
      </c>
      <c r="C80" s="9">
        <v>1693.95</v>
      </c>
      <c r="D80" s="10">
        <v>10410813.970000001</v>
      </c>
      <c r="E80" s="10">
        <v>2323666.6800000002</v>
      </c>
      <c r="F80" s="10">
        <v>2190165.79</v>
      </c>
      <c r="G80" s="11">
        <f t="shared" si="8"/>
        <v>6145.8803211428913</v>
      </c>
      <c r="H80" s="11">
        <f t="shared" si="9"/>
        <v>94</v>
      </c>
      <c r="I80" s="11">
        <f t="shared" si="10"/>
        <v>1371.7445497210663</v>
      </c>
      <c r="J80" s="11">
        <f t="shared" si="11"/>
        <v>71</v>
      </c>
      <c r="K80" s="11">
        <f t="shared" si="12"/>
        <v>1292.9341420939224</v>
      </c>
      <c r="L80" s="11">
        <f t="shared" si="13"/>
        <v>95</v>
      </c>
      <c r="M80" s="11">
        <f t="shared" si="14"/>
        <v>8810.5590129578795</v>
      </c>
      <c r="N80" s="11">
        <f t="shared" si="15"/>
        <v>116</v>
      </c>
    </row>
    <row r="81" spans="1:14" x14ac:dyDescent="0.25">
      <c r="A81" s="7" t="s">
        <v>150</v>
      </c>
      <c r="B81" s="8" t="s">
        <v>151</v>
      </c>
      <c r="C81" s="9">
        <v>8501.6</v>
      </c>
      <c r="D81" s="10">
        <v>49308932.43</v>
      </c>
      <c r="E81" s="10">
        <v>6971200.0099999998</v>
      </c>
      <c r="F81" s="10">
        <v>24249817.449999999</v>
      </c>
      <c r="G81" s="11">
        <f t="shared" si="8"/>
        <v>5799.959117107368</v>
      </c>
      <c r="H81" s="11">
        <f t="shared" si="9"/>
        <v>128</v>
      </c>
      <c r="I81" s="11">
        <f t="shared" si="10"/>
        <v>819.98682718547093</v>
      </c>
      <c r="J81" s="11">
        <f t="shared" si="11"/>
        <v>133</v>
      </c>
      <c r="K81" s="11">
        <f t="shared" si="12"/>
        <v>2852.3827808883034</v>
      </c>
      <c r="L81" s="11">
        <f t="shared" si="13"/>
        <v>14</v>
      </c>
      <c r="M81" s="11">
        <f t="shared" si="14"/>
        <v>9472.3287251811416</v>
      </c>
      <c r="N81" s="11">
        <f t="shared" si="15"/>
        <v>70</v>
      </c>
    </row>
    <row r="82" spans="1:14" x14ac:dyDescent="0.25">
      <c r="A82" s="7" t="s">
        <v>152</v>
      </c>
      <c r="B82" s="8" t="s">
        <v>153</v>
      </c>
      <c r="C82" s="9">
        <v>3615.45</v>
      </c>
      <c r="D82" s="10">
        <v>22962598.73</v>
      </c>
      <c r="E82" s="10">
        <v>7823089.4900000002</v>
      </c>
      <c r="F82" s="10">
        <v>7968036.5499999998</v>
      </c>
      <c r="G82" s="11">
        <f t="shared" si="8"/>
        <v>6351.242232640474</v>
      </c>
      <c r="H82" s="11">
        <f t="shared" si="9"/>
        <v>72</v>
      </c>
      <c r="I82" s="11">
        <f t="shared" si="10"/>
        <v>2163.7941307444444</v>
      </c>
      <c r="J82" s="11">
        <f t="shared" si="11"/>
        <v>14</v>
      </c>
      <c r="K82" s="11">
        <f t="shared" si="12"/>
        <v>2203.8851456941738</v>
      </c>
      <c r="L82" s="11">
        <f t="shared" si="13"/>
        <v>36</v>
      </c>
      <c r="M82" s="11">
        <f t="shared" si="14"/>
        <v>10718.921509079091</v>
      </c>
      <c r="N82" s="11">
        <f t="shared" si="15"/>
        <v>24</v>
      </c>
    </row>
    <row r="83" spans="1:14" x14ac:dyDescent="0.25">
      <c r="A83" s="7" t="s">
        <v>154</v>
      </c>
      <c r="B83" s="8" t="s">
        <v>155</v>
      </c>
      <c r="C83" s="9">
        <v>23558.5</v>
      </c>
      <c r="D83" s="10">
        <v>148352210.31999999</v>
      </c>
      <c r="E83" s="10">
        <v>46139004.649999999</v>
      </c>
      <c r="F83" s="10">
        <v>59757874.460000001</v>
      </c>
      <c r="G83" s="11">
        <f t="shared" si="8"/>
        <v>6297.1840448245857</v>
      </c>
      <c r="H83" s="11">
        <f t="shared" si="9"/>
        <v>76</v>
      </c>
      <c r="I83" s="11">
        <f t="shared" si="10"/>
        <v>1958.4865186662987</v>
      </c>
      <c r="J83" s="11">
        <f t="shared" si="11"/>
        <v>19</v>
      </c>
      <c r="K83" s="11">
        <f t="shared" si="12"/>
        <v>2536.5738251586477</v>
      </c>
      <c r="L83" s="11">
        <f t="shared" si="13"/>
        <v>22</v>
      </c>
      <c r="M83" s="11">
        <f t="shared" si="14"/>
        <v>10792.244388649533</v>
      </c>
      <c r="N83" s="11">
        <f t="shared" si="15"/>
        <v>20</v>
      </c>
    </row>
    <row r="84" spans="1:14" x14ac:dyDescent="0.25">
      <c r="A84" s="7" t="s">
        <v>156</v>
      </c>
      <c r="B84" s="8" t="s">
        <v>157</v>
      </c>
      <c r="C84" s="9">
        <v>2313.15</v>
      </c>
      <c r="D84" s="10">
        <v>14188878.869999999</v>
      </c>
      <c r="E84" s="10">
        <v>3088498.8</v>
      </c>
      <c r="F84" s="10">
        <v>3690891.38</v>
      </c>
      <c r="G84" s="11">
        <f t="shared" si="8"/>
        <v>6134.0072498540949</v>
      </c>
      <c r="H84" s="11">
        <f t="shared" si="9"/>
        <v>98</v>
      </c>
      <c r="I84" s="11">
        <f t="shared" si="10"/>
        <v>1335.1917515076841</v>
      </c>
      <c r="J84" s="11">
        <f t="shared" si="11"/>
        <v>82</v>
      </c>
      <c r="K84" s="11">
        <f t="shared" si="12"/>
        <v>1595.6126407712425</v>
      </c>
      <c r="L84" s="11">
        <f t="shared" si="13"/>
        <v>69</v>
      </c>
      <c r="M84" s="11">
        <f t="shared" si="14"/>
        <v>9064.8116421330196</v>
      </c>
      <c r="N84" s="11">
        <f t="shared" si="15"/>
        <v>104</v>
      </c>
    </row>
    <row r="85" spans="1:14" x14ac:dyDescent="0.25">
      <c r="A85" s="7" t="s">
        <v>158</v>
      </c>
      <c r="B85" s="8" t="s">
        <v>159</v>
      </c>
      <c r="C85" s="9">
        <v>1101.2</v>
      </c>
      <c r="D85" s="10">
        <v>7255472.8600000003</v>
      </c>
      <c r="E85" s="10">
        <v>1059495.3</v>
      </c>
      <c r="F85" s="10">
        <v>2708654.13</v>
      </c>
      <c r="G85" s="11">
        <f t="shared" si="8"/>
        <v>6588.6967490010893</v>
      </c>
      <c r="H85" s="11">
        <f t="shared" si="9"/>
        <v>46</v>
      </c>
      <c r="I85" s="11">
        <f t="shared" si="10"/>
        <v>962.12795132582642</v>
      </c>
      <c r="J85" s="11">
        <f t="shared" si="11"/>
        <v>125</v>
      </c>
      <c r="K85" s="11">
        <f t="shared" si="12"/>
        <v>2459.7295041772609</v>
      </c>
      <c r="L85" s="11">
        <f t="shared" si="13"/>
        <v>24</v>
      </c>
      <c r="M85" s="11">
        <f t="shared" si="14"/>
        <v>10010.554204504177</v>
      </c>
      <c r="N85" s="11">
        <f t="shared" si="15"/>
        <v>41</v>
      </c>
    </row>
    <row r="86" spans="1:14" x14ac:dyDescent="0.25">
      <c r="A86" s="7" t="s">
        <v>160</v>
      </c>
      <c r="B86" s="8" t="s">
        <v>161</v>
      </c>
      <c r="C86" s="9">
        <v>1025.05</v>
      </c>
      <c r="D86" s="10">
        <v>6208609.4800000004</v>
      </c>
      <c r="E86" s="10">
        <v>1733853.62</v>
      </c>
      <c r="F86" s="10">
        <v>1701475.42</v>
      </c>
      <c r="G86" s="11">
        <f t="shared" si="8"/>
        <v>6056.8845227062102</v>
      </c>
      <c r="H86" s="11">
        <f t="shared" si="9"/>
        <v>109</v>
      </c>
      <c r="I86" s="11">
        <f t="shared" si="10"/>
        <v>1691.4819960001953</v>
      </c>
      <c r="J86" s="11">
        <f t="shared" si="11"/>
        <v>34</v>
      </c>
      <c r="K86" s="11">
        <f t="shared" si="12"/>
        <v>1659.8950490219988</v>
      </c>
      <c r="L86" s="11">
        <f t="shared" si="13"/>
        <v>57</v>
      </c>
      <c r="M86" s="11">
        <f t="shared" si="14"/>
        <v>9408.261567728403</v>
      </c>
      <c r="N86" s="11">
        <f t="shared" si="15"/>
        <v>75</v>
      </c>
    </row>
    <row r="87" spans="1:14" x14ac:dyDescent="0.25">
      <c r="A87" s="7" t="s">
        <v>162</v>
      </c>
      <c r="B87" s="8" t="s">
        <v>163</v>
      </c>
      <c r="C87" s="9">
        <v>3089.85</v>
      </c>
      <c r="D87" s="10">
        <v>18183925.559999999</v>
      </c>
      <c r="E87" s="10">
        <v>3019120.28</v>
      </c>
      <c r="F87" s="10">
        <v>6667671.4699999997</v>
      </c>
      <c r="G87" s="11">
        <f t="shared" si="8"/>
        <v>5885.0512354968687</v>
      </c>
      <c r="H87" s="11">
        <f t="shared" si="9"/>
        <v>123</v>
      </c>
      <c r="I87" s="11">
        <f t="shared" si="10"/>
        <v>977.10901176432515</v>
      </c>
      <c r="J87" s="11">
        <f t="shared" si="11"/>
        <v>124</v>
      </c>
      <c r="K87" s="11">
        <f t="shared" si="12"/>
        <v>2157.9272359499651</v>
      </c>
      <c r="L87" s="11">
        <f t="shared" si="13"/>
        <v>39</v>
      </c>
      <c r="M87" s="11">
        <f t="shared" si="14"/>
        <v>9020.0874832111585</v>
      </c>
      <c r="N87" s="11">
        <f t="shared" si="15"/>
        <v>105</v>
      </c>
    </row>
    <row r="88" spans="1:14" x14ac:dyDescent="0.25">
      <c r="A88" s="7" t="s">
        <v>164</v>
      </c>
      <c r="B88" s="8" t="s">
        <v>165</v>
      </c>
      <c r="C88" s="9">
        <v>1003.55</v>
      </c>
      <c r="D88" s="10">
        <v>6887967.25</v>
      </c>
      <c r="E88" s="10">
        <v>1951585.91</v>
      </c>
      <c r="F88" s="10">
        <v>1002196.24</v>
      </c>
      <c r="G88" s="11">
        <f t="shared" si="8"/>
        <v>6863.60146479996</v>
      </c>
      <c r="H88" s="11">
        <f t="shared" si="9"/>
        <v>29</v>
      </c>
      <c r="I88" s="11">
        <f t="shared" si="10"/>
        <v>1944.6822878780331</v>
      </c>
      <c r="J88" s="11">
        <f t="shared" si="11"/>
        <v>21</v>
      </c>
      <c r="K88" s="11">
        <f t="shared" si="12"/>
        <v>998.65102884759108</v>
      </c>
      <c r="L88" s="11">
        <f t="shared" si="13"/>
        <v>118</v>
      </c>
      <c r="M88" s="11">
        <f t="shared" si="14"/>
        <v>9806.9347815255842</v>
      </c>
      <c r="N88" s="11">
        <f t="shared" si="15"/>
        <v>51</v>
      </c>
    </row>
    <row r="89" spans="1:14" x14ac:dyDescent="0.25">
      <c r="A89" s="7" t="s">
        <v>166</v>
      </c>
      <c r="B89" s="8" t="s">
        <v>167</v>
      </c>
      <c r="C89" s="9">
        <v>8530.5</v>
      </c>
      <c r="D89" s="10">
        <v>52379562.560000002</v>
      </c>
      <c r="E89" s="10">
        <v>10156635.960000001</v>
      </c>
      <c r="F89" s="10">
        <v>24687978.789999999</v>
      </c>
      <c r="G89" s="11">
        <f t="shared" si="8"/>
        <v>6140.2687486079367</v>
      </c>
      <c r="H89" s="11">
        <f t="shared" si="9"/>
        <v>97</v>
      </c>
      <c r="I89" s="11">
        <f t="shared" si="10"/>
        <v>1190.6261016353087</v>
      </c>
      <c r="J89" s="11">
        <f t="shared" si="11"/>
        <v>103</v>
      </c>
      <c r="K89" s="11">
        <f t="shared" si="12"/>
        <v>2894.0834405955102</v>
      </c>
      <c r="L89" s="11">
        <f t="shared" si="13"/>
        <v>13</v>
      </c>
      <c r="M89" s="11">
        <f t="shared" si="14"/>
        <v>10224.978290838755</v>
      </c>
      <c r="N89" s="11">
        <f t="shared" si="15"/>
        <v>34</v>
      </c>
    </row>
    <row r="90" spans="1:14" x14ac:dyDescent="0.25">
      <c r="A90" s="7" t="s">
        <v>168</v>
      </c>
      <c r="B90" s="8" t="s">
        <v>169</v>
      </c>
      <c r="C90" s="9">
        <v>2257.85</v>
      </c>
      <c r="D90" s="10">
        <v>12906031.189999999</v>
      </c>
      <c r="E90" s="10">
        <v>3072663.64</v>
      </c>
      <c r="F90" s="10">
        <v>3065636.64</v>
      </c>
      <c r="G90" s="11">
        <f t="shared" si="8"/>
        <v>5716.0711251854636</v>
      </c>
      <c r="H90" s="11">
        <f t="shared" si="9"/>
        <v>133</v>
      </c>
      <c r="I90" s="11">
        <f t="shared" si="10"/>
        <v>1360.8803242022279</v>
      </c>
      <c r="J90" s="11">
        <f t="shared" si="11"/>
        <v>74</v>
      </c>
      <c r="K90" s="11">
        <f t="shared" si="12"/>
        <v>1357.7680713953541</v>
      </c>
      <c r="L90" s="11">
        <f t="shared" si="13"/>
        <v>90</v>
      </c>
      <c r="M90" s="11">
        <f t="shared" si="14"/>
        <v>8434.7195207830464</v>
      </c>
      <c r="N90" s="11">
        <f t="shared" si="15"/>
        <v>127</v>
      </c>
    </row>
    <row r="91" spans="1:14" x14ac:dyDescent="0.25">
      <c r="A91" s="7" t="s">
        <v>170</v>
      </c>
      <c r="B91" s="8" t="s">
        <v>171</v>
      </c>
      <c r="C91" s="9">
        <v>9276.9</v>
      </c>
      <c r="D91" s="10">
        <v>55748268.920000002</v>
      </c>
      <c r="E91" s="10">
        <v>12904204.43</v>
      </c>
      <c r="F91" s="10">
        <v>13001452.01</v>
      </c>
      <c r="G91" s="11">
        <f t="shared" si="8"/>
        <v>6009.3640030613678</v>
      </c>
      <c r="H91" s="11">
        <f t="shared" si="9"/>
        <v>115</v>
      </c>
      <c r="I91" s="11">
        <f t="shared" si="10"/>
        <v>1391.0039377378218</v>
      </c>
      <c r="J91" s="11">
        <f t="shared" si="11"/>
        <v>68</v>
      </c>
      <c r="K91" s="11">
        <f t="shared" si="12"/>
        <v>1401.4867046103764</v>
      </c>
      <c r="L91" s="11">
        <f t="shared" si="13"/>
        <v>87</v>
      </c>
      <c r="M91" s="11">
        <f t="shared" si="14"/>
        <v>8801.8546454095667</v>
      </c>
      <c r="N91" s="11">
        <f t="shared" si="15"/>
        <v>117</v>
      </c>
    </row>
    <row r="92" spans="1:14" x14ac:dyDescent="0.25">
      <c r="A92" s="7" t="s">
        <v>172</v>
      </c>
      <c r="B92" s="8" t="s">
        <v>173</v>
      </c>
      <c r="C92" s="9">
        <v>593.4</v>
      </c>
      <c r="D92" s="10">
        <v>4272045.08</v>
      </c>
      <c r="E92" s="10">
        <v>1121038.69</v>
      </c>
      <c r="F92" s="10">
        <v>1443885.29</v>
      </c>
      <c r="G92" s="11">
        <f t="shared" si="8"/>
        <v>7199.2670711156052</v>
      </c>
      <c r="H92" s="11">
        <f t="shared" si="9"/>
        <v>12</v>
      </c>
      <c r="I92" s="11">
        <f t="shared" si="10"/>
        <v>1889.1787832827772</v>
      </c>
      <c r="J92" s="11">
        <f t="shared" si="11"/>
        <v>23</v>
      </c>
      <c r="K92" s="11">
        <f t="shared" si="12"/>
        <v>2433.2411358274353</v>
      </c>
      <c r="L92" s="11">
        <f t="shared" si="13"/>
        <v>25</v>
      </c>
      <c r="M92" s="11">
        <f t="shared" si="14"/>
        <v>11521.686990225817</v>
      </c>
      <c r="N92" s="11">
        <f t="shared" si="15"/>
        <v>6</v>
      </c>
    </row>
    <row r="93" spans="1:14" x14ac:dyDescent="0.25">
      <c r="A93" s="7" t="s">
        <v>174</v>
      </c>
      <c r="B93" s="8" t="s">
        <v>175</v>
      </c>
      <c r="C93" s="9">
        <v>6962.4</v>
      </c>
      <c r="D93" s="10">
        <v>41740997.909999996</v>
      </c>
      <c r="E93" s="10">
        <v>7834984.8099999996</v>
      </c>
      <c r="F93" s="10">
        <v>11329231.43</v>
      </c>
      <c r="G93" s="11">
        <f t="shared" si="8"/>
        <v>5995.2025034470871</v>
      </c>
      <c r="H93" s="11">
        <f t="shared" si="9"/>
        <v>118</v>
      </c>
      <c r="I93" s="11">
        <f t="shared" si="10"/>
        <v>1125.3281641388028</v>
      </c>
      <c r="J93" s="11">
        <f t="shared" si="11"/>
        <v>107</v>
      </c>
      <c r="K93" s="11">
        <f t="shared" si="12"/>
        <v>1627.2020323451684</v>
      </c>
      <c r="L93" s="11">
        <f t="shared" si="13"/>
        <v>63</v>
      </c>
      <c r="M93" s="11">
        <f t="shared" si="14"/>
        <v>8747.732699931059</v>
      </c>
      <c r="N93" s="11">
        <f t="shared" si="15"/>
        <v>120</v>
      </c>
    </row>
    <row r="94" spans="1:14" x14ac:dyDescent="0.25">
      <c r="A94" s="7" t="s">
        <v>176</v>
      </c>
      <c r="B94" s="8" t="s">
        <v>177</v>
      </c>
      <c r="C94" s="9">
        <v>3794.6</v>
      </c>
      <c r="D94" s="10">
        <v>16496190.369999999</v>
      </c>
      <c r="E94" s="10">
        <v>3735838.8</v>
      </c>
      <c r="F94" s="10">
        <v>5328977.17</v>
      </c>
      <c r="G94" s="11">
        <f t="shared" si="8"/>
        <v>4347.2804432614766</v>
      </c>
      <c r="H94" s="11">
        <f t="shared" si="9"/>
        <v>137</v>
      </c>
      <c r="I94" s="11">
        <f t="shared" si="10"/>
        <v>984.51452063458601</v>
      </c>
      <c r="J94" s="11">
        <f t="shared" si="11"/>
        <v>123</v>
      </c>
      <c r="K94" s="11">
        <f t="shared" si="12"/>
        <v>1404.3580799030201</v>
      </c>
      <c r="L94" s="11">
        <f t="shared" si="13"/>
        <v>83</v>
      </c>
      <c r="M94" s="11">
        <f t="shared" si="14"/>
        <v>6736.1530437990823</v>
      </c>
      <c r="N94" s="11">
        <f t="shared" si="15"/>
        <v>137</v>
      </c>
    </row>
    <row r="95" spans="1:14" x14ac:dyDescent="0.25">
      <c r="A95" s="7" t="s">
        <v>178</v>
      </c>
      <c r="B95" s="8" t="s">
        <v>179</v>
      </c>
      <c r="C95" s="9">
        <v>1735.8</v>
      </c>
      <c r="D95" s="10">
        <v>11405971.52</v>
      </c>
      <c r="E95" s="10">
        <v>3220623.44</v>
      </c>
      <c r="F95" s="10">
        <v>2685695.42</v>
      </c>
      <c r="G95" s="11">
        <f t="shared" si="8"/>
        <v>6571.0171217882244</v>
      </c>
      <c r="H95" s="11">
        <f t="shared" si="9"/>
        <v>48</v>
      </c>
      <c r="I95" s="11">
        <f t="shared" si="10"/>
        <v>1855.4115911971426</v>
      </c>
      <c r="J95" s="11">
        <f t="shared" si="11"/>
        <v>26</v>
      </c>
      <c r="K95" s="11">
        <f t="shared" si="12"/>
        <v>1547.2378269385874</v>
      </c>
      <c r="L95" s="11">
        <f t="shared" si="13"/>
        <v>72</v>
      </c>
      <c r="M95" s="11">
        <f t="shared" si="14"/>
        <v>9973.6665399239537</v>
      </c>
      <c r="N95" s="11">
        <f t="shared" si="15"/>
        <v>45</v>
      </c>
    </row>
    <row r="96" spans="1:14" x14ac:dyDescent="0.25">
      <c r="A96" s="7" t="s">
        <v>180</v>
      </c>
      <c r="B96" s="8" t="s">
        <v>181</v>
      </c>
      <c r="C96" s="9">
        <v>4421.8</v>
      </c>
      <c r="D96" s="10">
        <v>28350645.18</v>
      </c>
      <c r="E96" s="10">
        <v>5938847.9100000001</v>
      </c>
      <c r="F96" s="10">
        <v>13607541.460000001</v>
      </c>
      <c r="G96" s="11">
        <f t="shared" si="8"/>
        <v>6411.5620742683968</v>
      </c>
      <c r="H96" s="11">
        <f t="shared" si="9"/>
        <v>66</v>
      </c>
      <c r="I96" s="11">
        <f t="shared" si="10"/>
        <v>1343.0837916685512</v>
      </c>
      <c r="J96" s="11">
        <f t="shared" si="11"/>
        <v>77</v>
      </c>
      <c r="K96" s="11">
        <f t="shared" si="12"/>
        <v>3077.3760595232711</v>
      </c>
      <c r="L96" s="11">
        <f t="shared" si="13"/>
        <v>8</v>
      </c>
      <c r="M96" s="11">
        <f t="shared" si="14"/>
        <v>10832.02192546022</v>
      </c>
      <c r="N96" s="11">
        <f t="shared" si="15"/>
        <v>18</v>
      </c>
    </row>
    <row r="97" spans="1:14" x14ac:dyDescent="0.25">
      <c r="A97" s="7" t="s">
        <v>182</v>
      </c>
      <c r="B97" s="8" t="s">
        <v>183</v>
      </c>
      <c r="C97" s="9">
        <v>3139.35</v>
      </c>
      <c r="D97" s="10">
        <v>18435541.93</v>
      </c>
      <c r="E97" s="10">
        <v>4528800.55</v>
      </c>
      <c r="F97" s="10">
        <v>3558897.32</v>
      </c>
      <c r="G97" s="11">
        <f t="shared" si="8"/>
        <v>5872.407323171994</v>
      </c>
      <c r="H97" s="11">
        <f t="shared" si="9"/>
        <v>124</v>
      </c>
      <c r="I97" s="11">
        <f t="shared" si="10"/>
        <v>1442.5917944797491</v>
      </c>
      <c r="J97" s="11">
        <f t="shared" si="11"/>
        <v>59</v>
      </c>
      <c r="K97" s="11">
        <f t="shared" si="12"/>
        <v>1133.6414608119514</v>
      </c>
      <c r="L97" s="11">
        <f t="shared" si="13"/>
        <v>107</v>
      </c>
      <c r="M97" s="11">
        <f t="shared" si="14"/>
        <v>8448.6405784636954</v>
      </c>
      <c r="N97" s="11">
        <f t="shared" si="15"/>
        <v>126</v>
      </c>
    </row>
    <row r="98" spans="1:14" x14ac:dyDescent="0.25">
      <c r="A98" s="7" t="s">
        <v>184</v>
      </c>
      <c r="B98" s="8" t="s">
        <v>185</v>
      </c>
      <c r="C98" s="9">
        <v>5095.95</v>
      </c>
      <c r="D98" s="10">
        <v>32007349.73</v>
      </c>
      <c r="E98" s="10">
        <v>8816358.6999999993</v>
      </c>
      <c r="F98" s="10">
        <v>8157667.1799999997</v>
      </c>
      <c r="G98" s="11">
        <f t="shared" si="8"/>
        <v>6280.9387317379487</v>
      </c>
      <c r="H98" s="11">
        <f t="shared" si="9"/>
        <v>77</v>
      </c>
      <c r="I98" s="11">
        <f t="shared" si="10"/>
        <v>1730.0716647533825</v>
      </c>
      <c r="J98" s="11">
        <f t="shared" si="11"/>
        <v>32</v>
      </c>
      <c r="K98" s="11">
        <f t="shared" si="12"/>
        <v>1600.8138188169037</v>
      </c>
      <c r="L98" s="11">
        <f t="shared" si="13"/>
        <v>68</v>
      </c>
      <c r="M98" s="11">
        <f t="shared" si="14"/>
        <v>9611.8242153082356</v>
      </c>
      <c r="N98" s="11">
        <f t="shared" si="15"/>
        <v>60</v>
      </c>
    </row>
    <row r="99" spans="1:14" x14ac:dyDescent="0.25">
      <c r="A99" s="7" t="s">
        <v>186</v>
      </c>
      <c r="B99" s="8" t="s">
        <v>187</v>
      </c>
      <c r="C99" s="9">
        <v>1273.3499999999999</v>
      </c>
      <c r="D99" s="10">
        <v>9083820.9800000004</v>
      </c>
      <c r="E99" s="10">
        <v>1477762.11</v>
      </c>
      <c r="F99" s="10">
        <v>2144234.2200000002</v>
      </c>
      <c r="G99" s="11">
        <f t="shared" si="8"/>
        <v>7133.797447677387</v>
      </c>
      <c r="H99" s="11">
        <f t="shared" si="9"/>
        <v>13</v>
      </c>
      <c r="I99" s="11">
        <f t="shared" si="10"/>
        <v>1160.5309694899283</v>
      </c>
      <c r="J99" s="11">
        <f t="shared" si="11"/>
        <v>104</v>
      </c>
      <c r="K99" s="11">
        <f t="shared" si="12"/>
        <v>1683.9315349275537</v>
      </c>
      <c r="L99" s="11">
        <f t="shared" si="13"/>
        <v>54</v>
      </c>
      <c r="M99" s="11">
        <f t="shared" si="14"/>
        <v>9978.2599520948697</v>
      </c>
      <c r="N99" s="11">
        <f t="shared" si="15"/>
        <v>44</v>
      </c>
    </row>
    <row r="100" spans="1:14" x14ac:dyDescent="0.25">
      <c r="A100" s="7" t="s">
        <v>188</v>
      </c>
      <c r="B100" s="8" t="s">
        <v>189</v>
      </c>
      <c r="C100" s="9">
        <v>1931.6</v>
      </c>
      <c r="D100" s="10">
        <v>11534542.619999999</v>
      </c>
      <c r="E100" s="10">
        <v>2510241.98</v>
      </c>
      <c r="F100" s="10">
        <v>4499453.07</v>
      </c>
      <c r="G100" s="11">
        <f t="shared" si="8"/>
        <v>5971.496489956513</v>
      </c>
      <c r="H100" s="11">
        <f t="shared" si="9"/>
        <v>119</v>
      </c>
      <c r="I100" s="11">
        <f t="shared" si="10"/>
        <v>1299.5661524125078</v>
      </c>
      <c r="J100" s="11">
        <f t="shared" si="11"/>
        <v>86</v>
      </c>
      <c r="K100" s="11">
        <f t="shared" si="12"/>
        <v>2329.3917322427005</v>
      </c>
      <c r="L100" s="11">
        <f t="shared" si="13"/>
        <v>30</v>
      </c>
      <c r="M100" s="11">
        <f t="shared" si="14"/>
        <v>9600.4543746117215</v>
      </c>
      <c r="N100" s="11">
        <f t="shared" si="15"/>
        <v>62</v>
      </c>
    </row>
    <row r="101" spans="1:14" x14ac:dyDescent="0.25">
      <c r="A101" s="7" t="s">
        <v>190</v>
      </c>
      <c r="B101" s="8" t="s">
        <v>191</v>
      </c>
      <c r="C101" s="9">
        <v>1696.45</v>
      </c>
      <c r="D101" s="10">
        <v>10501651.15</v>
      </c>
      <c r="E101" s="10">
        <v>2529909.02</v>
      </c>
      <c r="F101" s="10">
        <v>3060108.35</v>
      </c>
      <c r="G101" s="11">
        <f t="shared" si="8"/>
        <v>6190.3687995520058</v>
      </c>
      <c r="H101" s="11">
        <f t="shared" si="9"/>
        <v>92</v>
      </c>
      <c r="I101" s="11">
        <f t="shared" si="10"/>
        <v>1491.2959533142739</v>
      </c>
      <c r="J101" s="11">
        <f t="shared" si="11"/>
        <v>52</v>
      </c>
      <c r="K101" s="11">
        <f t="shared" si="12"/>
        <v>1803.8305579297946</v>
      </c>
      <c r="L101" s="11">
        <f t="shared" si="13"/>
        <v>49</v>
      </c>
      <c r="M101" s="11">
        <f t="shared" si="14"/>
        <v>9485.4953107960737</v>
      </c>
      <c r="N101" s="11">
        <f t="shared" si="15"/>
        <v>68</v>
      </c>
    </row>
    <row r="102" spans="1:14" x14ac:dyDescent="0.25">
      <c r="A102" s="7" t="s">
        <v>192</v>
      </c>
      <c r="B102" s="8" t="s">
        <v>193</v>
      </c>
      <c r="C102" s="9">
        <v>3111.4</v>
      </c>
      <c r="D102" s="10">
        <v>18482034.600000001</v>
      </c>
      <c r="E102" s="10">
        <v>2535482.56</v>
      </c>
      <c r="F102" s="10">
        <v>6768820.79</v>
      </c>
      <c r="G102" s="11">
        <f t="shared" si="8"/>
        <v>5940.1023976345059</v>
      </c>
      <c r="H102" s="11">
        <f t="shared" si="9"/>
        <v>122</v>
      </c>
      <c r="I102" s="11">
        <f t="shared" si="10"/>
        <v>814.90086777656359</v>
      </c>
      <c r="J102" s="11">
        <f t="shared" si="11"/>
        <v>134</v>
      </c>
      <c r="K102" s="11">
        <f t="shared" si="12"/>
        <v>2175.4903869640675</v>
      </c>
      <c r="L102" s="11">
        <f t="shared" si="13"/>
        <v>38</v>
      </c>
      <c r="M102" s="11">
        <f t="shared" si="14"/>
        <v>8930.4936523751367</v>
      </c>
      <c r="N102" s="11">
        <f t="shared" si="15"/>
        <v>111</v>
      </c>
    </row>
    <row r="103" spans="1:14" x14ac:dyDescent="0.25">
      <c r="A103" s="7" t="s">
        <v>194</v>
      </c>
      <c r="B103" s="8" t="s">
        <v>195</v>
      </c>
      <c r="C103" s="9">
        <v>4105.45</v>
      </c>
      <c r="D103" s="10">
        <v>23520672.84</v>
      </c>
      <c r="E103" s="10">
        <v>4120658.26</v>
      </c>
      <c r="F103" s="10">
        <v>19289839.27</v>
      </c>
      <c r="G103" s="11">
        <f t="shared" si="8"/>
        <v>5729.1339171101827</v>
      </c>
      <c r="H103" s="11">
        <f t="shared" si="9"/>
        <v>131</v>
      </c>
      <c r="I103" s="11">
        <f t="shared" si="10"/>
        <v>1003.7044075558099</v>
      </c>
      <c r="J103" s="11">
        <f t="shared" si="11"/>
        <v>121</v>
      </c>
      <c r="K103" s="11">
        <f t="shared" si="12"/>
        <v>4698.5931554397202</v>
      </c>
      <c r="L103" s="11">
        <f t="shared" si="13"/>
        <v>3</v>
      </c>
      <c r="M103" s="11">
        <f t="shared" si="14"/>
        <v>11431.431480105715</v>
      </c>
      <c r="N103" s="11">
        <f t="shared" si="15"/>
        <v>9</v>
      </c>
    </row>
    <row r="104" spans="1:14" x14ac:dyDescent="0.25">
      <c r="A104" s="7" t="s">
        <v>196</v>
      </c>
      <c r="B104" s="8" t="s">
        <v>197</v>
      </c>
      <c r="C104" s="9">
        <v>13872.4</v>
      </c>
      <c r="D104" s="10">
        <v>84775916.579999998</v>
      </c>
      <c r="E104" s="10">
        <v>12718867.85</v>
      </c>
      <c r="F104" s="10">
        <v>52071126.75</v>
      </c>
      <c r="G104" s="11">
        <f t="shared" si="8"/>
        <v>6111.121116749805</v>
      </c>
      <c r="H104" s="11">
        <f t="shared" si="9"/>
        <v>99</v>
      </c>
      <c r="I104" s="11">
        <f t="shared" si="10"/>
        <v>916.84696591793772</v>
      </c>
      <c r="J104" s="11">
        <f t="shared" si="11"/>
        <v>129</v>
      </c>
      <c r="K104" s="11">
        <f t="shared" si="12"/>
        <v>3753.5773730572937</v>
      </c>
      <c r="L104" s="11">
        <f t="shared" si="13"/>
        <v>4</v>
      </c>
      <c r="M104" s="11">
        <f t="shared" si="14"/>
        <v>10781.545455725038</v>
      </c>
      <c r="N104" s="11">
        <f t="shared" si="15"/>
        <v>23</v>
      </c>
    </row>
    <row r="105" spans="1:14" x14ac:dyDescent="0.25">
      <c r="A105" s="7" t="s">
        <v>198</v>
      </c>
      <c r="B105" s="8" t="s">
        <v>199</v>
      </c>
      <c r="C105" s="9">
        <v>23053.05</v>
      </c>
      <c r="D105" s="10">
        <v>135229187.69</v>
      </c>
      <c r="E105" s="10">
        <v>29403471.719999999</v>
      </c>
      <c r="F105" s="10">
        <v>84538026.189999998</v>
      </c>
      <c r="G105" s="11">
        <f t="shared" si="8"/>
        <v>5865.9998434046693</v>
      </c>
      <c r="H105" s="11">
        <f t="shared" si="9"/>
        <v>125</v>
      </c>
      <c r="I105" s="11">
        <f t="shared" si="10"/>
        <v>1275.4699148268885</v>
      </c>
      <c r="J105" s="11">
        <f t="shared" si="11"/>
        <v>87</v>
      </c>
      <c r="K105" s="11">
        <f t="shared" si="12"/>
        <v>3667.108091554046</v>
      </c>
      <c r="L105" s="11">
        <f t="shared" si="13"/>
        <v>5</v>
      </c>
      <c r="M105" s="11">
        <f t="shared" si="14"/>
        <v>10808.577849785603</v>
      </c>
      <c r="N105" s="11">
        <f t="shared" si="15"/>
        <v>19</v>
      </c>
    </row>
    <row r="106" spans="1:14" x14ac:dyDescent="0.25">
      <c r="A106" s="7" t="s">
        <v>200</v>
      </c>
      <c r="B106" s="8" t="s">
        <v>201</v>
      </c>
      <c r="C106" s="9">
        <v>1537.4</v>
      </c>
      <c r="D106" s="10">
        <v>9330725.8699999992</v>
      </c>
      <c r="E106" s="10">
        <v>2129377.9300000002</v>
      </c>
      <c r="F106" s="10">
        <v>3040127.24</v>
      </c>
      <c r="G106" s="11">
        <f t="shared" si="8"/>
        <v>6069.1595355795489</v>
      </c>
      <c r="H106" s="11">
        <f t="shared" si="9"/>
        <v>108</v>
      </c>
      <c r="I106" s="11">
        <f t="shared" si="10"/>
        <v>1385.0513399245481</v>
      </c>
      <c r="J106" s="11">
        <f t="shared" si="11"/>
        <v>69</v>
      </c>
      <c r="K106" s="11">
        <f t="shared" si="12"/>
        <v>1977.4471445297256</v>
      </c>
      <c r="L106" s="11">
        <f t="shared" si="13"/>
        <v>43</v>
      </c>
      <c r="M106" s="11">
        <f t="shared" si="14"/>
        <v>9431.658020033823</v>
      </c>
      <c r="N106" s="11">
        <f t="shared" si="15"/>
        <v>74</v>
      </c>
    </row>
    <row r="107" spans="1:14" x14ac:dyDescent="0.25">
      <c r="A107" s="7" t="s">
        <v>202</v>
      </c>
      <c r="B107" s="8" t="s">
        <v>203</v>
      </c>
      <c r="C107" s="9">
        <v>2668.65</v>
      </c>
      <c r="D107" s="10">
        <v>16742794.960000001</v>
      </c>
      <c r="E107" s="10">
        <v>3198048.49</v>
      </c>
      <c r="F107" s="10">
        <v>6942147.4199999999</v>
      </c>
      <c r="G107" s="11">
        <f t="shared" si="8"/>
        <v>6273.8819103291926</v>
      </c>
      <c r="H107" s="11">
        <f t="shared" si="9"/>
        <v>81</v>
      </c>
      <c r="I107" s="11">
        <f t="shared" si="10"/>
        <v>1198.3768909373655</v>
      </c>
      <c r="J107" s="11">
        <f t="shared" si="11"/>
        <v>100</v>
      </c>
      <c r="K107" s="11">
        <f t="shared" si="12"/>
        <v>2601.3705131808215</v>
      </c>
      <c r="L107" s="11">
        <f t="shared" si="13"/>
        <v>20</v>
      </c>
      <c r="M107" s="11">
        <f t="shared" si="14"/>
        <v>10073.629314447382</v>
      </c>
      <c r="N107" s="11">
        <f t="shared" si="15"/>
        <v>38</v>
      </c>
    </row>
    <row r="108" spans="1:14" x14ac:dyDescent="0.25">
      <c r="A108" s="7" t="s">
        <v>204</v>
      </c>
      <c r="B108" s="8" t="s">
        <v>205</v>
      </c>
      <c r="C108" s="9">
        <v>848.9</v>
      </c>
      <c r="D108" s="10">
        <v>5717204.3300000001</v>
      </c>
      <c r="E108" s="10">
        <v>1797746.43</v>
      </c>
      <c r="F108" s="10">
        <v>1190776.71</v>
      </c>
      <c r="G108" s="11">
        <f t="shared" si="8"/>
        <v>6734.8384144186593</v>
      </c>
      <c r="H108" s="11">
        <f t="shared" si="9"/>
        <v>37</v>
      </c>
      <c r="I108" s="11">
        <f t="shared" si="10"/>
        <v>2117.7364000471198</v>
      </c>
      <c r="J108" s="11">
        <f t="shared" si="11"/>
        <v>15</v>
      </c>
      <c r="K108" s="11">
        <f t="shared" si="12"/>
        <v>1402.7290729178937</v>
      </c>
      <c r="L108" s="11">
        <f t="shared" si="13"/>
        <v>85</v>
      </c>
      <c r="M108" s="11">
        <f t="shared" si="14"/>
        <v>10255.303887383672</v>
      </c>
      <c r="N108" s="11">
        <f t="shared" si="15"/>
        <v>33</v>
      </c>
    </row>
    <row r="109" spans="1:14" x14ac:dyDescent="0.25">
      <c r="A109" s="7" t="s">
        <v>206</v>
      </c>
      <c r="B109" s="8" t="s">
        <v>207</v>
      </c>
      <c r="C109" s="9">
        <v>1881.85</v>
      </c>
      <c r="D109" s="10">
        <v>11462515.029999999</v>
      </c>
      <c r="E109" s="10">
        <v>2141552.9300000002</v>
      </c>
      <c r="F109" s="10">
        <v>4947950.5599999996</v>
      </c>
      <c r="G109" s="11">
        <f t="shared" si="8"/>
        <v>6091.0885724154423</v>
      </c>
      <c r="H109" s="11">
        <f t="shared" si="9"/>
        <v>103</v>
      </c>
      <c r="I109" s="11">
        <f t="shared" si="10"/>
        <v>1138.0040545208174</v>
      </c>
      <c r="J109" s="11">
        <f t="shared" si="11"/>
        <v>106</v>
      </c>
      <c r="K109" s="11">
        <f t="shared" si="12"/>
        <v>2629.3012514281158</v>
      </c>
      <c r="L109" s="11">
        <f t="shared" si="13"/>
        <v>19</v>
      </c>
      <c r="M109" s="11">
        <f t="shared" si="14"/>
        <v>9858.3938783643753</v>
      </c>
      <c r="N109" s="11">
        <f t="shared" si="15"/>
        <v>49</v>
      </c>
    </row>
    <row r="110" spans="1:14" x14ac:dyDescent="0.25">
      <c r="A110" s="7" t="s">
        <v>208</v>
      </c>
      <c r="B110" s="8" t="s">
        <v>209</v>
      </c>
      <c r="C110" s="9">
        <v>468.4</v>
      </c>
      <c r="D110" s="10">
        <v>3398175.05</v>
      </c>
      <c r="E110" s="10">
        <v>1148944.53</v>
      </c>
      <c r="F110" s="10">
        <v>693864.59</v>
      </c>
      <c r="G110" s="11">
        <f t="shared" si="8"/>
        <v>7254.8570666097348</v>
      </c>
      <c r="H110" s="11">
        <f t="shared" si="9"/>
        <v>11</v>
      </c>
      <c r="I110" s="11">
        <f t="shared" si="10"/>
        <v>2452.9131725021352</v>
      </c>
      <c r="J110" s="11">
        <f t="shared" si="11"/>
        <v>3</v>
      </c>
      <c r="K110" s="11">
        <f t="shared" si="12"/>
        <v>1481.3505337318531</v>
      </c>
      <c r="L110" s="11">
        <f t="shared" si="13"/>
        <v>77</v>
      </c>
      <c r="M110" s="11">
        <f t="shared" si="14"/>
        <v>11189.120772843724</v>
      </c>
      <c r="N110" s="11">
        <f t="shared" si="15"/>
        <v>11</v>
      </c>
    </row>
    <row r="111" spans="1:14" x14ac:dyDescent="0.25">
      <c r="A111" s="7" t="s">
        <v>210</v>
      </c>
      <c r="B111" s="8" t="s">
        <v>211</v>
      </c>
      <c r="C111" s="9">
        <v>10279.200000000001</v>
      </c>
      <c r="D111" s="10">
        <v>61871892.869999997</v>
      </c>
      <c r="E111" s="10">
        <v>8600533.9000000004</v>
      </c>
      <c r="F111" s="10">
        <v>25527435.300000001</v>
      </c>
      <c r="G111" s="11">
        <f t="shared" si="8"/>
        <v>6019.1350367732894</v>
      </c>
      <c r="H111" s="11">
        <f t="shared" si="9"/>
        <v>112</v>
      </c>
      <c r="I111" s="11">
        <f t="shared" si="10"/>
        <v>836.69292357381892</v>
      </c>
      <c r="J111" s="11">
        <f t="shared" si="11"/>
        <v>131</v>
      </c>
      <c r="K111" s="11">
        <f t="shared" si="12"/>
        <v>2483.406811814149</v>
      </c>
      <c r="L111" s="11">
        <f t="shared" si="13"/>
        <v>23</v>
      </c>
      <c r="M111" s="11">
        <f t="shared" si="14"/>
        <v>9339.2347721612568</v>
      </c>
      <c r="N111" s="11">
        <f t="shared" si="15"/>
        <v>82</v>
      </c>
    </row>
    <row r="112" spans="1:14" x14ac:dyDescent="0.25">
      <c r="A112" s="7" t="s">
        <v>212</v>
      </c>
      <c r="B112" s="8" t="s">
        <v>213</v>
      </c>
      <c r="C112" s="9">
        <v>1072.7</v>
      </c>
      <c r="D112" s="10">
        <v>7163805.5</v>
      </c>
      <c r="E112" s="10">
        <v>2520685.96</v>
      </c>
      <c r="F112" s="10">
        <v>1739080.2</v>
      </c>
      <c r="G112" s="11">
        <f t="shared" si="8"/>
        <v>6678.2935583108047</v>
      </c>
      <c r="H112" s="11">
        <f t="shared" si="9"/>
        <v>41</v>
      </c>
      <c r="I112" s="11">
        <f t="shared" si="10"/>
        <v>2349.8517386035237</v>
      </c>
      <c r="J112" s="11">
        <f t="shared" si="11"/>
        <v>7</v>
      </c>
      <c r="K112" s="11">
        <f t="shared" si="12"/>
        <v>1621.217675025636</v>
      </c>
      <c r="L112" s="11">
        <f t="shared" si="13"/>
        <v>65</v>
      </c>
      <c r="M112" s="11">
        <f t="shared" si="14"/>
        <v>10649.362971939965</v>
      </c>
      <c r="N112" s="11">
        <f t="shared" si="15"/>
        <v>26</v>
      </c>
    </row>
    <row r="113" spans="1:14" x14ac:dyDescent="0.25">
      <c r="A113" s="7" t="s">
        <v>214</v>
      </c>
      <c r="B113" s="8" t="s">
        <v>215</v>
      </c>
      <c r="C113" s="9">
        <v>4343.45</v>
      </c>
      <c r="D113" s="10">
        <v>25216448.199999999</v>
      </c>
      <c r="E113" s="10">
        <v>1046976.78</v>
      </c>
      <c r="F113" s="10">
        <v>30812867.41</v>
      </c>
      <c r="G113" s="11">
        <f t="shared" si="8"/>
        <v>5805.6264490209396</v>
      </c>
      <c r="H113" s="11">
        <f t="shared" si="9"/>
        <v>127</v>
      </c>
      <c r="I113" s="11">
        <f t="shared" si="10"/>
        <v>241.04727348075841</v>
      </c>
      <c r="J113" s="11">
        <f t="shared" si="11"/>
        <v>136</v>
      </c>
      <c r="K113" s="11">
        <f t="shared" si="12"/>
        <v>7094.0997156638159</v>
      </c>
      <c r="L113" s="11">
        <f t="shared" si="13"/>
        <v>1</v>
      </c>
      <c r="M113" s="11">
        <f t="shared" si="14"/>
        <v>13140.773438165514</v>
      </c>
      <c r="N113" s="11">
        <f t="shared" si="15"/>
        <v>1</v>
      </c>
    </row>
    <row r="114" spans="1:14" x14ac:dyDescent="0.25">
      <c r="A114" s="7" t="s">
        <v>216</v>
      </c>
      <c r="B114" s="8" t="s">
        <v>217</v>
      </c>
      <c r="C114" s="9">
        <v>2841.6</v>
      </c>
      <c r="D114" s="10">
        <v>17835491.550000001</v>
      </c>
      <c r="E114" s="10">
        <v>3006764.38</v>
      </c>
      <c r="F114" s="10">
        <v>7991558.21</v>
      </c>
      <c r="G114" s="11">
        <f t="shared" si="8"/>
        <v>6276.5665646114867</v>
      </c>
      <c r="H114" s="11">
        <f t="shared" si="9"/>
        <v>80</v>
      </c>
      <c r="I114" s="11">
        <f t="shared" si="10"/>
        <v>1058.1237260698199</v>
      </c>
      <c r="J114" s="11">
        <f t="shared" si="11"/>
        <v>116</v>
      </c>
      <c r="K114" s="11">
        <f t="shared" si="12"/>
        <v>2812.344527730856</v>
      </c>
      <c r="L114" s="11">
        <f t="shared" si="13"/>
        <v>15</v>
      </c>
      <c r="M114" s="11">
        <f t="shared" si="14"/>
        <v>10147.034818412163</v>
      </c>
      <c r="N114" s="11">
        <f t="shared" si="15"/>
        <v>36</v>
      </c>
    </row>
    <row r="115" spans="1:14" x14ac:dyDescent="0.25">
      <c r="A115" s="7" t="s">
        <v>218</v>
      </c>
      <c r="B115" s="8" t="s">
        <v>219</v>
      </c>
      <c r="C115" s="9">
        <v>3178.4</v>
      </c>
      <c r="D115" s="10">
        <v>18608575.079999998</v>
      </c>
      <c r="E115" s="10">
        <v>3412750.6</v>
      </c>
      <c r="F115" s="10">
        <v>9555385.5099999998</v>
      </c>
      <c r="G115" s="11">
        <f t="shared" si="8"/>
        <v>5854.6989302793854</v>
      </c>
      <c r="H115" s="11">
        <f t="shared" si="9"/>
        <v>126</v>
      </c>
      <c r="I115" s="11">
        <f t="shared" si="10"/>
        <v>1073.7322552227536</v>
      </c>
      <c r="J115" s="11">
        <f t="shared" si="11"/>
        <v>112</v>
      </c>
      <c r="K115" s="11">
        <f t="shared" si="12"/>
        <v>3006.3508400453056</v>
      </c>
      <c r="L115" s="11">
        <f t="shared" si="13"/>
        <v>10</v>
      </c>
      <c r="M115" s="11">
        <f t="shared" si="14"/>
        <v>9934.7820255474435</v>
      </c>
      <c r="N115" s="11">
        <f t="shared" si="15"/>
        <v>46</v>
      </c>
    </row>
    <row r="116" spans="1:14" x14ac:dyDescent="0.25">
      <c r="A116" s="7" t="s">
        <v>220</v>
      </c>
      <c r="B116" s="8" t="s">
        <v>221</v>
      </c>
      <c r="C116" s="9">
        <v>1495.85</v>
      </c>
      <c r="D116" s="10">
        <v>9081115.6899999995</v>
      </c>
      <c r="E116" s="10">
        <v>1509233.63</v>
      </c>
      <c r="F116" s="10">
        <v>1685016.03</v>
      </c>
      <c r="G116" s="11">
        <f t="shared" si="8"/>
        <v>6070.8732092121536</v>
      </c>
      <c r="H116" s="11">
        <f t="shared" si="9"/>
        <v>107</v>
      </c>
      <c r="I116" s="11">
        <f t="shared" si="10"/>
        <v>1008.9471738476451</v>
      </c>
      <c r="J116" s="11">
        <f t="shared" si="11"/>
        <v>119</v>
      </c>
      <c r="K116" s="11">
        <f t="shared" si="12"/>
        <v>1126.4605608851157</v>
      </c>
      <c r="L116" s="11">
        <f t="shared" si="13"/>
        <v>108</v>
      </c>
      <c r="M116" s="11">
        <f t="shared" si="14"/>
        <v>8206.2809439449138</v>
      </c>
      <c r="N116" s="11">
        <f t="shared" si="15"/>
        <v>131</v>
      </c>
    </row>
    <row r="117" spans="1:14" x14ac:dyDescent="0.25">
      <c r="A117" s="7" t="s">
        <v>222</v>
      </c>
      <c r="B117" s="8" t="s">
        <v>223</v>
      </c>
      <c r="C117" s="9">
        <v>4488.5</v>
      </c>
      <c r="D117" s="10">
        <v>26020625.510000002</v>
      </c>
      <c r="E117" s="10">
        <v>6929557.2999999998</v>
      </c>
      <c r="F117" s="10">
        <v>13130095.91</v>
      </c>
      <c r="G117" s="11">
        <f t="shared" si="8"/>
        <v>5797.1762303664927</v>
      </c>
      <c r="H117" s="11">
        <f t="shared" si="9"/>
        <v>129</v>
      </c>
      <c r="I117" s="11">
        <f t="shared" si="10"/>
        <v>1543.8470090230589</v>
      </c>
      <c r="J117" s="11">
        <f t="shared" si="11"/>
        <v>43</v>
      </c>
      <c r="K117" s="11">
        <f t="shared" si="12"/>
        <v>2925.2747933608111</v>
      </c>
      <c r="L117" s="11">
        <f t="shared" si="13"/>
        <v>12</v>
      </c>
      <c r="M117" s="11">
        <f t="shared" si="14"/>
        <v>10266.298032750361</v>
      </c>
      <c r="N117" s="11">
        <f t="shared" si="15"/>
        <v>32</v>
      </c>
    </row>
    <row r="118" spans="1:14" x14ac:dyDescent="0.25">
      <c r="A118" s="7" t="s">
        <v>224</v>
      </c>
      <c r="B118" s="8" t="s">
        <v>225</v>
      </c>
      <c r="C118" s="9">
        <v>1287.4000000000001</v>
      </c>
      <c r="D118" s="10">
        <v>8277408.2699999996</v>
      </c>
      <c r="E118" s="10">
        <v>2288028.31</v>
      </c>
      <c r="F118" s="10">
        <v>1807712.93</v>
      </c>
      <c r="G118" s="11">
        <f t="shared" si="8"/>
        <v>6429.5543498524148</v>
      </c>
      <c r="H118" s="11">
        <f t="shared" si="9"/>
        <v>64</v>
      </c>
      <c r="I118" s="11">
        <f t="shared" si="10"/>
        <v>1777.2474056237377</v>
      </c>
      <c r="J118" s="11">
        <f t="shared" si="11"/>
        <v>29</v>
      </c>
      <c r="K118" s="11">
        <f t="shared" si="12"/>
        <v>1404.1579384806585</v>
      </c>
      <c r="L118" s="11">
        <f t="shared" si="13"/>
        <v>84</v>
      </c>
      <c r="M118" s="11">
        <f t="shared" si="14"/>
        <v>9610.959693956811</v>
      </c>
      <c r="N118" s="11">
        <f t="shared" si="15"/>
        <v>61</v>
      </c>
    </row>
    <row r="119" spans="1:14" x14ac:dyDescent="0.25">
      <c r="A119" s="7" t="s">
        <v>226</v>
      </c>
      <c r="B119" s="8" t="s">
        <v>227</v>
      </c>
      <c r="C119" s="9">
        <v>4109.05</v>
      </c>
      <c r="D119" s="10">
        <v>25531261.5</v>
      </c>
      <c r="E119" s="10">
        <v>4440361.54</v>
      </c>
      <c r="F119" s="10">
        <v>11134284.050000001</v>
      </c>
      <c r="G119" s="11">
        <f t="shared" si="8"/>
        <v>6213.421958846935</v>
      </c>
      <c r="H119" s="11">
        <f t="shared" si="9"/>
        <v>86</v>
      </c>
      <c r="I119" s="11">
        <f t="shared" si="10"/>
        <v>1080.6297173312566</v>
      </c>
      <c r="J119" s="11">
        <f t="shared" si="11"/>
        <v>111</v>
      </c>
      <c r="K119" s="11">
        <f t="shared" si="12"/>
        <v>2709.6978742044998</v>
      </c>
      <c r="L119" s="11">
        <f t="shared" si="13"/>
        <v>17</v>
      </c>
      <c r="M119" s="11">
        <f t="shared" si="14"/>
        <v>10003.749550382692</v>
      </c>
      <c r="N119" s="11">
        <f t="shared" si="15"/>
        <v>42</v>
      </c>
    </row>
    <row r="120" spans="1:14" x14ac:dyDescent="0.25">
      <c r="A120" s="7" t="s">
        <v>228</v>
      </c>
      <c r="B120" s="8" t="s">
        <v>229</v>
      </c>
      <c r="C120" s="9">
        <v>2075.8000000000002</v>
      </c>
      <c r="D120" s="10">
        <v>13549712.42</v>
      </c>
      <c r="E120" s="10">
        <v>3020308.32</v>
      </c>
      <c r="F120" s="10">
        <v>3431426.53</v>
      </c>
      <c r="G120" s="11">
        <f t="shared" si="8"/>
        <v>6527.4652760381532</v>
      </c>
      <c r="H120" s="11">
        <f t="shared" si="9"/>
        <v>56</v>
      </c>
      <c r="I120" s="11">
        <f t="shared" si="10"/>
        <v>1455.0093072550339</v>
      </c>
      <c r="J120" s="11">
        <f t="shared" si="11"/>
        <v>58</v>
      </c>
      <c r="K120" s="11">
        <f t="shared" si="12"/>
        <v>1653.0622073417476</v>
      </c>
      <c r="L120" s="11">
        <f t="shared" si="13"/>
        <v>59</v>
      </c>
      <c r="M120" s="11">
        <f t="shared" si="14"/>
        <v>9635.5367906349347</v>
      </c>
      <c r="N120" s="11">
        <f t="shared" si="15"/>
        <v>57</v>
      </c>
    </row>
    <row r="121" spans="1:14" x14ac:dyDescent="0.25">
      <c r="A121" s="7" t="s">
        <v>230</v>
      </c>
      <c r="B121" s="8" t="s">
        <v>231</v>
      </c>
      <c r="C121" s="9">
        <v>3995.25</v>
      </c>
      <c r="D121" s="10">
        <v>24329093.969999999</v>
      </c>
      <c r="E121" s="10">
        <v>4818376.6500000004</v>
      </c>
      <c r="F121" s="10">
        <v>6153207.0700000003</v>
      </c>
      <c r="G121" s="11">
        <f t="shared" si="8"/>
        <v>6089.5047794255679</v>
      </c>
      <c r="H121" s="11">
        <f t="shared" si="9"/>
        <v>104</v>
      </c>
      <c r="I121" s="11">
        <f t="shared" si="10"/>
        <v>1206.0263187535199</v>
      </c>
      <c r="J121" s="11">
        <f t="shared" si="11"/>
        <v>96</v>
      </c>
      <c r="K121" s="11">
        <f t="shared" si="12"/>
        <v>1540.1306726738003</v>
      </c>
      <c r="L121" s="11">
        <f t="shared" si="13"/>
        <v>73</v>
      </c>
      <c r="M121" s="11">
        <f t="shared" si="14"/>
        <v>8835.6617708528865</v>
      </c>
      <c r="N121" s="11">
        <f t="shared" si="15"/>
        <v>115</v>
      </c>
    </row>
    <row r="122" spans="1:14" x14ac:dyDescent="0.25">
      <c r="A122" s="7" t="s">
        <v>232</v>
      </c>
      <c r="B122" s="8" t="s">
        <v>233</v>
      </c>
      <c r="C122" s="9">
        <v>6876.8</v>
      </c>
      <c r="D122" s="10">
        <v>42263449.280000001</v>
      </c>
      <c r="E122" s="10">
        <v>8461870.7799999993</v>
      </c>
      <c r="F122" s="10">
        <v>10747733.539999999</v>
      </c>
      <c r="G122" s="11">
        <f t="shared" si="8"/>
        <v>6145.801721731038</v>
      </c>
      <c r="H122" s="11">
        <f t="shared" si="9"/>
        <v>95</v>
      </c>
      <c r="I122" s="11">
        <f t="shared" si="10"/>
        <v>1230.4954019311306</v>
      </c>
      <c r="J122" s="11">
        <f t="shared" si="11"/>
        <v>93</v>
      </c>
      <c r="K122" s="11">
        <f t="shared" si="12"/>
        <v>1562.8975017449975</v>
      </c>
      <c r="L122" s="11">
        <f t="shared" si="13"/>
        <v>70</v>
      </c>
      <c r="M122" s="11">
        <f t="shared" si="14"/>
        <v>8939.1946254071663</v>
      </c>
      <c r="N122" s="11">
        <f t="shared" si="15"/>
        <v>110</v>
      </c>
    </row>
    <row r="123" spans="1:14" x14ac:dyDescent="0.25">
      <c r="A123" s="7" t="s">
        <v>234</v>
      </c>
      <c r="B123" s="8" t="s">
        <v>235</v>
      </c>
      <c r="C123" s="9">
        <v>1196.75</v>
      </c>
      <c r="D123" s="10">
        <v>7515044.8300000001</v>
      </c>
      <c r="E123" s="10">
        <v>1434006.87</v>
      </c>
      <c r="F123" s="10">
        <v>1460235.94</v>
      </c>
      <c r="G123" s="11">
        <f t="shared" si="8"/>
        <v>6279.5444579068308</v>
      </c>
      <c r="H123" s="11">
        <f t="shared" si="9"/>
        <v>78</v>
      </c>
      <c r="I123" s="11">
        <f t="shared" si="10"/>
        <v>1198.2509880927512</v>
      </c>
      <c r="J123" s="11">
        <f t="shared" si="11"/>
        <v>101</v>
      </c>
      <c r="K123" s="11">
        <f t="shared" si="12"/>
        <v>1220.1679047420096</v>
      </c>
      <c r="L123" s="11">
        <f t="shared" si="13"/>
        <v>102</v>
      </c>
      <c r="M123" s="11">
        <f t="shared" si="14"/>
        <v>8697.9633507415911</v>
      </c>
      <c r="N123" s="11">
        <f t="shared" si="15"/>
        <v>123</v>
      </c>
    </row>
    <row r="124" spans="1:14" x14ac:dyDescent="0.25">
      <c r="A124" s="7" t="s">
        <v>236</v>
      </c>
      <c r="B124" s="8" t="s">
        <v>237</v>
      </c>
      <c r="C124" s="9">
        <v>1385.15</v>
      </c>
      <c r="D124" s="10">
        <v>6910883.1399999997</v>
      </c>
      <c r="E124" s="10">
        <v>217872.73</v>
      </c>
      <c r="F124" s="10">
        <v>3173646.95</v>
      </c>
      <c r="G124" s="11">
        <f t="shared" si="8"/>
        <v>4989.2669674764456</v>
      </c>
      <c r="H124" s="11">
        <f t="shared" si="9"/>
        <v>135</v>
      </c>
      <c r="I124" s="11">
        <f t="shared" si="10"/>
        <v>157.29179511244268</v>
      </c>
      <c r="J124" s="11">
        <f t="shared" si="11"/>
        <v>137</v>
      </c>
      <c r="K124" s="11">
        <f t="shared" si="12"/>
        <v>2291.1936974334908</v>
      </c>
      <c r="L124" s="11">
        <f t="shared" si="13"/>
        <v>32</v>
      </c>
      <c r="M124" s="11">
        <f t="shared" si="14"/>
        <v>7437.7524600223796</v>
      </c>
      <c r="N124" s="11">
        <f t="shared" si="15"/>
        <v>136</v>
      </c>
    </row>
    <row r="125" spans="1:14" x14ac:dyDescent="0.25">
      <c r="A125" s="7" t="s">
        <v>238</v>
      </c>
      <c r="B125" s="8" t="s">
        <v>239</v>
      </c>
      <c r="C125" s="9">
        <v>3035.8</v>
      </c>
      <c r="D125" s="10">
        <v>17595224.640000001</v>
      </c>
      <c r="E125" s="10">
        <v>2871864.2</v>
      </c>
      <c r="F125" s="10">
        <v>4911254.79</v>
      </c>
      <c r="G125" s="11">
        <f t="shared" si="8"/>
        <v>5795.9103498254162</v>
      </c>
      <c r="H125" s="11">
        <f t="shared" si="9"/>
        <v>130</v>
      </c>
      <c r="I125" s="11">
        <f t="shared" si="10"/>
        <v>945.99914355359374</v>
      </c>
      <c r="J125" s="11">
        <f t="shared" si="11"/>
        <v>128</v>
      </c>
      <c r="K125" s="11">
        <f t="shared" si="12"/>
        <v>1617.7794288161274</v>
      </c>
      <c r="L125" s="11">
        <f t="shared" si="13"/>
        <v>66</v>
      </c>
      <c r="M125" s="11">
        <f t="shared" si="14"/>
        <v>8359.6889221951369</v>
      </c>
      <c r="N125" s="11">
        <f t="shared" si="15"/>
        <v>129</v>
      </c>
    </row>
    <row r="126" spans="1:14" x14ac:dyDescent="0.25">
      <c r="A126" s="7" t="s">
        <v>240</v>
      </c>
      <c r="B126" s="8" t="s">
        <v>241</v>
      </c>
      <c r="C126" s="9">
        <v>1464.55</v>
      </c>
      <c r="D126" s="10">
        <v>8802026.9600000009</v>
      </c>
      <c r="E126" s="10">
        <v>1966372.9</v>
      </c>
      <c r="F126" s="10">
        <v>2185904.06</v>
      </c>
      <c r="G126" s="11">
        <f t="shared" si="8"/>
        <v>6010.0556211805679</v>
      </c>
      <c r="H126" s="11">
        <f t="shared" si="9"/>
        <v>114</v>
      </c>
      <c r="I126" s="11">
        <f t="shared" si="10"/>
        <v>1342.6464784404766</v>
      </c>
      <c r="J126" s="11">
        <f t="shared" si="11"/>
        <v>78</v>
      </c>
      <c r="K126" s="11">
        <f t="shared" si="12"/>
        <v>1492.543142944932</v>
      </c>
      <c r="L126" s="11">
        <f t="shared" si="13"/>
        <v>76</v>
      </c>
      <c r="M126" s="11">
        <f t="shared" si="14"/>
        <v>8845.2452425659776</v>
      </c>
      <c r="N126" s="11">
        <f t="shared" si="15"/>
        <v>114</v>
      </c>
    </row>
    <row r="127" spans="1:14" x14ac:dyDescent="0.25">
      <c r="A127" s="7" t="s">
        <v>242</v>
      </c>
      <c r="B127" s="8" t="s">
        <v>243</v>
      </c>
      <c r="C127" s="9">
        <v>2451.5</v>
      </c>
      <c r="D127" s="10">
        <v>17083898.780000001</v>
      </c>
      <c r="E127" s="10">
        <v>4302647.3499999996</v>
      </c>
      <c r="F127" s="10">
        <v>3496355.58</v>
      </c>
      <c r="G127" s="11">
        <f t="shared" si="8"/>
        <v>6968.7533265347747</v>
      </c>
      <c r="H127" s="11">
        <f t="shared" si="9"/>
        <v>20</v>
      </c>
      <c r="I127" s="11">
        <f t="shared" si="10"/>
        <v>1755.1080358963898</v>
      </c>
      <c r="J127" s="11">
        <f t="shared" si="11"/>
        <v>31</v>
      </c>
      <c r="K127" s="11">
        <f t="shared" si="12"/>
        <v>1426.2107199673669</v>
      </c>
      <c r="L127" s="11">
        <f t="shared" si="13"/>
        <v>82</v>
      </c>
      <c r="M127" s="11">
        <f t="shared" si="14"/>
        <v>10150.072082398532</v>
      </c>
      <c r="N127" s="11">
        <f t="shared" si="15"/>
        <v>35</v>
      </c>
    </row>
    <row r="128" spans="1:14" x14ac:dyDescent="0.25">
      <c r="A128" s="7" t="s">
        <v>244</v>
      </c>
      <c r="B128" s="8" t="s">
        <v>245</v>
      </c>
      <c r="C128" s="9">
        <v>2526.0500000000002</v>
      </c>
      <c r="D128" s="10">
        <v>16316402.24</v>
      </c>
      <c r="E128" s="10">
        <v>3322072.67</v>
      </c>
      <c r="F128" s="10">
        <v>4903670.74</v>
      </c>
      <c r="G128" s="11">
        <f t="shared" si="8"/>
        <v>6459.2554541675736</v>
      </c>
      <c r="H128" s="11">
        <f t="shared" si="9"/>
        <v>60</v>
      </c>
      <c r="I128" s="11">
        <f t="shared" si="10"/>
        <v>1315.125460699511</v>
      </c>
      <c r="J128" s="11">
        <f t="shared" si="11"/>
        <v>85</v>
      </c>
      <c r="K128" s="11">
        <f t="shared" si="12"/>
        <v>1941.240569268225</v>
      </c>
      <c r="L128" s="11">
        <f t="shared" si="13"/>
        <v>46</v>
      </c>
      <c r="M128" s="11">
        <f t="shared" si="14"/>
        <v>9715.6214841353085</v>
      </c>
      <c r="N128" s="11">
        <f t="shared" si="15"/>
        <v>54</v>
      </c>
    </row>
    <row r="129" spans="1:14" x14ac:dyDescent="0.25">
      <c r="A129" s="7" t="s">
        <v>246</v>
      </c>
      <c r="B129" s="8" t="s">
        <v>247</v>
      </c>
      <c r="C129" s="9">
        <v>3361.9</v>
      </c>
      <c r="D129" s="10">
        <v>21870768.649999999</v>
      </c>
      <c r="E129" s="10">
        <v>6899817.71</v>
      </c>
      <c r="F129" s="10">
        <v>3604354.13</v>
      </c>
      <c r="G129" s="11">
        <f t="shared" si="8"/>
        <v>6505.4786430292388</v>
      </c>
      <c r="H129" s="11">
        <f t="shared" si="9"/>
        <v>57</v>
      </c>
      <c r="I129" s="11">
        <f t="shared" si="10"/>
        <v>2052.3566167940749</v>
      </c>
      <c r="J129" s="11">
        <f t="shared" si="11"/>
        <v>17</v>
      </c>
      <c r="K129" s="11">
        <f t="shared" si="12"/>
        <v>1072.1181861447394</v>
      </c>
      <c r="L129" s="11">
        <f t="shared" si="13"/>
        <v>111</v>
      </c>
      <c r="M129" s="11">
        <f t="shared" si="14"/>
        <v>9629.9534459680526</v>
      </c>
      <c r="N129" s="11">
        <f t="shared" si="15"/>
        <v>58</v>
      </c>
    </row>
    <row r="130" spans="1:14" x14ac:dyDescent="0.25">
      <c r="A130" s="7" t="s">
        <v>248</v>
      </c>
      <c r="B130" s="8" t="s">
        <v>249</v>
      </c>
      <c r="C130" s="9">
        <v>1028.75</v>
      </c>
      <c r="D130" s="10">
        <v>6667678.1900000004</v>
      </c>
      <c r="E130" s="10">
        <v>2228312.62</v>
      </c>
      <c r="F130" s="10">
        <v>3217382.62</v>
      </c>
      <c r="G130" s="11">
        <f t="shared" si="8"/>
        <v>6481.3396743620906</v>
      </c>
      <c r="H130" s="11">
        <f t="shared" si="9"/>
        <v>59</v>
      </c>
      <c r="I130" s="11">
        <f t="shared" si="10"/>
        <v>2166.0389987849335</v>
      </c>
      <c r="J130" s="11">
        <f t="shared" si="11"/>
        <v>13</v>
      </c>
      <c r="K130" s="11">
        <f t="shared" si="12"/>
        <v>3127.4679173754557</v>
      </c>
      <c r="L130" s="11">
        <f t="shared" si="13"/>
        <v>7</v>
      </c>
      <c r="M130" s="11">
        <f t="shared" si="14"/>
        <v>11774.846590522478</v>
      </c>
      <c r="N130" s="11">
        <f t="shared" si="15"/>
        <v>4</v>
      </c>
    </row>
    <row r="131" spans="1:14" x14ac:dyDescent="0.25">
      <c r="A131" s="7" t="s">
        <v>250</v>
      </c>
      <c r="B131" s="8" t="s">
        <v>251</v>
      </c>
      <c r="C131" s="9">
        <v>2236.9499999999998</v>
      </c>
      <c r="D131" s="10">
        <v>13533233.060000001</v>
      </c>
      <c r="E131" s="10">
        <v>3255929.66</v>
      </c>
      <c r="F131" s="10">
        <v>5145596.03</v>
      </c>
      <c r="G131" s="11">
        <f t="shared" si="8"/>
        <v>6049.8594336037913</v>
      </c>
      <c r="H131" s="11">
        <f t="shared" si="9"/>
        <v>110</v>
      </c>
      <c r="I131" s="11">
        <f t="shared" si="10"/>
        <v>1455.5218757683456</v>
      </c>
      <c r="J131" s="11">
        <f t="shared" si="11"/>
        <v>57</v>
      </c>
      <c r="K131" s="11">
        <f t="shared" si="12"/>
        <v>2300.2731531773175</v>
      </c>
      <c r="L131" s="11">
        <f t="shared" si="13"/>
        <v>31</v>
      </c>
      <c r="M131" s="11">
        <f t="shared" si="14"/>
        <v>9805.6544625494535</v>
      </c>
      <c r="N131" s="11">
        <f t="shared" si="15"/>
        <v>52</v>
      </c>
    </row>
    <row r="132" spans="1:14" x14ac:dyDescent="0.25">
      <c r="A132" s="7" t="s">
        <v>252</v>
      </c>
      <c r="B132" s="8" t="s">
        <v>253</v>
      </c>
      <c r="C132" s="9">
        <v>2015.45</v>
      </c>
      <c r="D132" s="10">
        <v>14679845.640000001</v>
      </c>
      <c r="E132" s="10">
        <v>3759160.31</v>
      </c>
      <c r="F132" s="10">
        <v>2979188.4</v>
      </c>
      <c r="G132" s="11">
        <f t="shared" si="8"/>
        <v>7283.6565729737777</v>
      </c>
      <c r="H132" s="11">
        <f t="shared" si="9"/>
        <v>10</v>
      </c>
      <c r="I132" s="11">
        <f t="shared" si="10"/>
        <v>1865.1717035897691</v>
      </c>
      <c r="J132" s="11">
        <f t="shared" si="11"/>
        <v>25</v>
      </c>
      <c r="K132" s="11">
        <f t="shared" si="12"/>
        <v>1478.1752958396387</v>
      </c>
      <c r="L132" s="11">
        <f t="shared" si="13"/>
        <v>78</v>
      </c>
      <c r="M132" s="11">
        <f t="shared" si="14"/>
        <v>10627.003572403184</v>
      </c>
      <c r="N132" s="11">
        <f t="shared" si="15"/>
        <v>27</v>
      </c>
    </row>
    <row r="133" spans="1:14" x14ac:dyDescent="0.25">
      <c r="A133" s="7" t="s">
        <v>254</v>
      </c>
      <c r="B133" s="8" t="s">
        <v>255</v>
      </c>
      <c r="C133" s="9">
        <v>1813</v>
      </c>
      <c r="D133" s="10">
        <v>11061786.859999999</v>
      </c>
      <c r="E133" s="10">
        <v>1828683.76</v>
      </c>
      <c r="F133" s="10">
        <v>3667811.85</v>
      </c>
      <c r="G133" s="11">
        <f t="shared" si="8"/>
        <v>6101.3716822945389</v>
      </c>
      <c r="H133" s="11">
        <f t="shared" si="9"/>
        <v>102</v>
      </c>
      <c r="I133" s="11">
        <f t="shared" si="10"/>
        <v>1008.650722559294</v>
      </c>
      <c r="J133" s="11">
        <f t="shared" si="11"/>
        <v>120</v>
      </c>
      <c r="K133" s="11">
        <f t="shared" si="12"/>
        <v>2023.0622448979593</v>
      </c>
      <c r="L133" s="11">
        <f t="shared" si="13"/>
        <v>41</v>
      </c>
      <c r="M133" s="11">
        <f t="shared" si="14"/>
        <v>9133.0846497517923</v>
      </c>
      <c r="N133" s="11">
        <f t="shared" si="15"/>
        <v>98</v>
      </c>
    </row>
    <row r="134" spans="1:14" x14ac:dyDescent="0.25">
      <c r="A134" s="7" t="s">
        <v>256</v>
      </c>
      <c r="B134" s="8" t="s">
        <v>257</v>
      </c>
      <c r="C134" s="9">
        <v>1414.2</v>
      </c>
      <c r="D134" s="10">
        <v>8091624.5800000001</v>
      </c>
      <c r="E134" s="10">
        <v>1475452.35</v>
      </c>
      <c r="F134" s="10">
        <v>3157472.4</v>
      </c>
      <c r="G134" s="11">
        <f t="shared" si="8"/>
        <v>5721.6974826757178</v>
      </c>
      <c r="H134" s="11">
        <f t="shared" si="9"/>
        <v>132</v>
      </c>
      <c r="I134" s="11">
        <f t="shared" si="10"/>
        <v>1043.3123674162071</v>
      </c>
      <c r="J134" s="11">
        <f t="shared" si="11"/>
        <v>118</v>
      </c>
      <c r="K134" s="11">
        <f t="shared" si="12"/>
        <v>2232.6915570640645</v>
      </c>
      <c r="L134" s="11">
        <f t="shared" si="13"/>
        <v>35</v>
      </c>
      <c r="M134" s="11">
        <f t="shared" si="14"/>
        <v>8997.7014071559897</v>
      </c>
      <c r="N134" s="11">
        <f t="shared" si="15"/>
        <v>106</v>
      </c>
    </row>
    <row r="135" spans="1:14" x14ac:dyDescent="0.25">
      <c r="A135" s="7" t="s">
        <v>258</v>
      </c>
      <c r="B135" s="8" t="s">
        <v>259</v>
      </c>
      <c r="C135" s="9">
        <v>1128.8499999999999</v>
      </c>
      <c r="D135" s="10">
        <v>7402034.3899999997</v>
      </c>
      <c r="E135" s="10">
        <v>2563348.65</v>
      </c>
      <c r="F135" s="10">
        <v>2662865.96</v>
      </c>
      <c r="G135" s="11">
        <f t="shared" ref="G135:G143" si="16">D135/C135</f>
        <v>6557.1461133011471</v>
      </c>
      <c r="H135" s="11">
        <f t="shared" ref="H135:H142" si="17">RANK(G135,$G$6:$G$142)</f>
        <v>52</v>
      </c>
      <c r="I135" s="11">
        <f t="shared" ref="I135:I143" si="18">E135/C135</f>
        <v>2270.7610842893209</v>
      </c>
      <c r="J135" s="11">
        <f t="shared" ref="J135:J142" si="19">RANK(I135,$I$6:$I$142)</f>
        <v>11</v>
      </c>
      <c r="K135" s="11">
        <f t="shared" ref="K135:K143" si="20">F135/C135</f>
        <v>2358.9192186738719</v>
      </c>
      <c r="L135" s="11">
        <f t="shared" ref="L135:L142" si="21">RANK(K135,$K$6:$K$142)</f>
        <v>28</v>
      </c>
      <c r="M135" s="11">
        <f t="shared" ref="M135:M143" si="22">SUM(D135:F135)/C135</f>
        <v>11186.826416264341</v>
      </c>
      <c r="N135" s="11">
        <f t="shared" ref="N135:N142" si="23">RANK(M135,$M$6:$M$142)</f>
        <v>12</v>
      </c>
    </row>
    <row r="136" spans="1:14" x14ac:dyDescent="0.25">
      <c r="A136" s="7" t="s">
        <v>260</v>
      </c>
      <c r="B136" s="8" t="s">
        <v>261</v>
      </c>
      <c r="C136" s="9">
        <v>1217.8499999999999</v>
      </c>
      <c r="D136" s="10">
        <v>8291925.0599999996</v>
      </c>
      <c r="E136" s="10">
        <v>1670652.01</v>
      </c>
      <c r="F136" s="10">
        <v>3089724.73</v>
      </c>
      <c r="G136" s="11">
        <f t="shared" si="16"/>
        <v>6808.658751077719</v>
      </c>
      <c r="H136" s="11">
        <f t="shared" si="17"/>
        <v>34</v>
      </c>
      <c r="I136" s="11">
        <f t="shared" si="18"/>
        <v>1371.8044176212179</v>
      </c>
      <c r="J136" s="11">
        <f t="shared" si="19"/>
        <v>70</v>
      </c>
      <c r="K136" s="11">
        <f t="shared" si="20"/>
        <v>2537.0322535616046</v>
      </c>
      <c r="L136" s="11">
        <f t="shared" si="21"/>
        <v>21</v>
      </c>
      <c r="M136" s="11">
        <f t="shared" si="22"/>
        <v>10717.495422260543</v>
      </c>
      <c r="N136" s="11">
        <f t="shared" si="23"/>
        <v>25</v>
      </c>
    </row>
    <row r="137" spans="1:14" x14ac:dyDescent="0.25">
      <c r="A137" s="7" t="s">
        <v>262</v>
      </c>
      <c r="B137" s="8" t="s">
        <v>263</v>
      </c>
      <c r="C137" s="9">
        <v>1893.2</v>
      </c>
      <c r="D137" s="10">
        <v>11391795.390000001</v>
      </c>
      <c r="E137" s="10">
        <v>2791049.39</v>
      </c>
      <c r="F137" s="10">
        <v>3584419.44</v>
      </c>
      <c r="G137" s="11">
        <f t="shared" si="16"/>
        <v>6017.2170874709491</v>
      </c>
      <c r="H137" s="11">
        <f t="shared" si="17"/>
        <v>113</v>
      </c>
      <c r="I137" s="11">
        <f t="shared" si="18"/>
        <v>1474.2496249735898</v>
      </c>
      <c r="J137" s="11">
        <f t="shared" si="19"/>
        <v>56</v>
      </c>
      <c r="K137" s="11">
        <f t="shared" si="20"/>
        <v>1893.3126135643354</v>
      </c>
      <c r="L137" s="11">
        <f t="shared" si="21"/>
        <v>48</v>
      </c>
      <c r="M137" s="11">
        <f t="shared" si="22"/>
        <v>9384.7793260088747</v>
      </c>
      <c r="N137" s="11">
        <f t="shared" si="23"/>
        <v>78</v>
      </c>
    </row>
    <row r="138" spans="1:14" x14ac:dyDescent="0.25">
      <c r="A138" s="7" t="s">
        <v>264</v>
      </c>
      <c r="B138" s="8" t="s">
        <v>265</v>
      </c>
      <c r="C138" s="9">
        <v>9990.65</v>
      </c>
      <c r="D138" s="10">
        <v>63854163.640000001</v>
      </c>
      <c r="E138" s="10">
        <v>15746371.58</v>
      </c>
      <c r="F138" s="10">
        <v>31905114.91</v>
      </c>
      <c r="G138" s="11">
        <f t="shared" si="16"/>
        <v>6391.3923158152875</v>
      </c>
      <c r="H138" s="11">
        <f t="shared" si="17"/>
        <v>68</v>
      </c>
      <c r="I138" s="11">
        <f t="shared" si="18"/>
        <v>1576.1108216182131</v>
      </c>
      <c r="J138" s="11">
        <f t="shared" si="19"/>
        <v>41</v>
      </c>
      <c r="K138" s="11">
        <f t="shared" si="20"/>
        <v>3193.4974110793592</v>
      </c>
      <c r="L138" s="11">
        <f t="shared" si="21"/>
        <v>6</v>
      </c>
      <c r="M138" s="11">
        <f t="shared" si="22"/>
        <v>11161.000548512859</v>
      </c>
      <c r="N138" s="11">
        <f t="shared" si="23"/>
        <v>13</v>
      </c>
    </row>
    <row r="139" spans="1:14" x14ac:dyDescent="0.25">
      <c r="A139" s="7" t="s">
        <v>266</v>
      </c>
      <c r="B139" s="8" t="s">
        <v>267</v>
      </c>
      <c r="C139" s="9">
        <v>1503.35</v>
      </c>
      <c r="D139" s="10">
        <v>9232799.4900000002</v>
      </c>
      <c r="E139" s="10">
        <v>1904219.68</v>
      </c>
      <c r="F139" s="10">
        <v>2971631.74</v>
      </c>
      <c r="G139" s="11">
        <f t="shared" si="16"/>
        <v>6141.4836797818207</v>
      </c>
      <c r="H139" s="11">
        <f t="shared" si="17"/>
        <v>96</v>
      </c>
      <c r="I139" s="11">
        <f t="shared" si="18"/>
        <v>1266.6509329164865</v>
      </c>
      <c r="J139" s="11">
        <f t="shared" si="19"/>
        <v>88</v>
      </c>
      <c r="K139" s="11">
        <f t="shared" si="20"/>
        <v>1976.6732563940536</v>
      </c>
      <c r="L139" s="11">
        <f t="shared" si="21"/>
        <v>44</v>
      </c>
      <c r="M139" s="11">
        <f t="shared" si="22"/>
        <v>9384.8078690923612</v>
      </c>
      <c r="N139" s="11">
        <f t="shared" si="23"/>
        <v>77</v>
      </c>
    </row>
    <row r="140" spans="1:14" x14ac:dyDescent="0.25">
      <c r="A140" s="7" t="s">
        <v>268</v>
      </c>
      <c r="B140" s="8" t="s">
        <v>269</v>
      </c>
      <c r="C140" s="9">
        <v>7100.35</v>
      </c>
      <c r="D140" s="10">
        <v>40191302.729999997</v>
      </c>
      <c r="E140" s="10">
        <v>4564922.8499999996</v>
      </c>
      <c r="F140" s="10">
        <v>33566831.729999997</v>
      </c>
      <c r="G140" s="11">
        <f t="shared" si="16"/>
        <v>5660.4678262339175</v>
      </c>
      <c r="H140" s="11">
        <f t="shared" si="17"/>
        <v>134</v>
      </c>
      <c r="I140" s="11">
        <f t="shared" si="18"/>
        <v>642.91518727950017</v>
      </c>
      <c r="J140" s="11">
        <f t="shared" si="19"/>
        <v>135</v>
      </c>
      <c r="K140" s="11">
        <f t="shared" si="20"/>
        <v>4727.4897336046806</v>
      </c>
      <c r="L140" s="11">
        <f t="shared" si="21"/>
        <v>2</v>
      </c>
      <c r="M140" s="11">
        <f t="shared" si="22"/>
        <v>11030.872747118099</v>
      </c>
      <c r="N140" s="11">
        <f t="shared" si="23"/>
        <v>16</v>
      </c>
    </row>
    <row r="141" spans="1:14" x14ac:dyDescent="0.25">
      <c r="A141" s="7" t="s">
        <v>270</v>
      </c>
      <c r="B141" s="8" t="s">
        <v>271</v>
      </c>
      <c r="C141" s="9">
        <v>1247.05</v>
      </c>
      <c r="D141" s="10">
        <v>7958966.9800000004</v>
      </c>
      <c r="E141" s="10">
        <v>1485684.65</v>
      </c>
      <c r="F141" s="10">
        <v>2454431.17</v>
      </c>
      <c r="G141" s="11">
        <f t="shared" si="16"/>
        <v>6382.2356601579731</v>
      </c>
      <c r="H141" s="11">
        <f t="shared" si="17"/>
        <v>69</v>
      </c>
      <c r="I141" s="11">
        <f t="shared" si="18"/>
        <v>1191.3593280141133</v>
      </c>
      <c r="J141" s="11">
        <f t="shared" si="19"/>
        <v>102</v>
      </c>
      <c r="K141" s="11">
        <f t="shared" si="20"/>
        <v>1968.1898640792269</v>
      </c>
      <c r="L141" s="11">
        <f t="shared" si="21"/>
        <v>45</v>
      </c>
      <c r="M141" s="11">
        <f t="shared" si="22"/>
        <v>9541.7848522513141</v>
      </c>
      <c r="N141" s="11">
        <f t="shared" si="23"/>
        <v>63</v>
      </c>
    </row>
    <row r="142" spans="1:14" x14ac:dyDescent="0.25">
      <c r="A142" s="7" t="s">
        <v>272</v>
      </c>
      <c r="B142" s="8" t="s">
        <v>273</v>
      </c>
      <c r="C142" s="9">
        <v>4530.6499999999996</v>
      </c>
      <c r="D142" s="10">
        <v>27363436.969999999</v>
      </c>
      <c r="E142" s="10">
        <v>3744982.96</v>
      </c>
      <c r="F142" s="10">
        <v>13401540.33</v>
      </c>
      <c r="G142" s="11">
        <f t="shared" si="16"/>
        <v>6039.6271991877547</v>
      </c>
      <c r="H142" s="11">
        <f t="shared" si="17"/>
        <v>111</v>
      </c>
      <c r="I142" s="11">
        <f t="shared" si="18"/>
        <v>826.58844978093657</v>
      </c>
      <c r="J142" s="11">
        <f t="shared" si="19"/>
        <v>132</v>
      </c>
      <c r="K142" s="11">
        <f t="shared" si="20"/>
        <v>2957.9729906304838</v>
      </c>
      <c r="L142" s="11">
        <f t="shared" si="21"/>
        <v>11</v>
      </c>
      <c r="M142" s="11">
        <f t="shared" si="22"/>
        <v>9824.1886395991751</v>
      </c>
      <c r="N142" s="11">
        <f t="shared" si="23"/>
        <v>50</v>
      </c>
    </row>
    <row r="143" spans="1:14" s="2" customFormat="1" x14ac:dyDescent="0.25">
      <c r="A143" s="12"/>
      <c r="B143" s="13" t="s">
        <v>284</v>
      </c>
      <c r="C143" s="14">
        <f>SUM(C6:C142)</f>
        <v>734118.85</v>
      </c>
      <c r="D143" s="15">
        <f>SUM(D6:D142)</f>
        <v>4604745206.2399988</v>
      </c>
      <c r="E143" s="15">
        <f t="shared" ref="E143:F143" si="24">SUM(E6:E142)</f>
        <v>970737935.91999936</v>
      </c>
      <c r="F143" s="15">
        <f t="shared" si="24"/>
        <v>1396677146.78</v>
      </c>
      <c r="G143" s="15">
        <f t="shared" si="16"/>
        <v>6272.4791854071027</v>
      </c>
      <c r="H143" s="16"/>
      <c r="I143" s="15">
        <f t="shared" si="18"/>
        <v>1322.3171369594984</v>
      </c>
      <c r="J143" s="16"/>
      <c r="K143" s="15">
        <f t="shared" si="20"/>
        <v>1902.5218420423341</v>
      </c>
      <c r="L143" s="16"/>
      <c r="M143" s="15">
        <f t="shared" si="22"/>
        <v>9497.3181644089345</v>
      </c>
      <c r="N143" s="17"/>
    </row>
  </sheetData>
  <mergeCells count="3">
    <mergeCell ref="A2:N2"/>
    <mergeCell ref="A3:N3"/>
    <mergeCell ref="A4:N4"/>
  </mergeCells>
  <pageMargins left="0.7" right="0.7" top="0.75" bottom="0.75" header="0.3" footer="0.3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E14A471724FE7548A8A641CD2FDA08C100E874696B2EB61A46AD2B8C670B84E250" ma:contentTypeVersion="4" ma:contentTypeDescription="" ma:contentTypeScope="" ma:versionID="0b6b68f7258286a2918c5064e81de34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.v3" xmlns:ns3="bb0f42b4-eafd-4d57-aae4-2f5eac4054cf" targetNamespace="http://schemas.microsoft.com/office/2006/metadata/properties" ma:root="true" ma:fieldsID="80402413dd086671198a4faa542a9dfd" ns1:_="" ns2:_="" ns3:_="">
    <xsd:import namespace="http://schemas.microsoft.com/sharepoint/v3"/>
    <xsd:import namespace="http://schemas.microsoft.com/sharepoint.v3"/>
    <xsd:import namespace="bb0f42b4-eafd-4d57-aae4-2f5eac4054cf"/>
    <xsd:element name="properties">
      <xsd:complexType>
        <xsd:sequence>
          <xsd:element name="documentManagement">
            <xsd:complexType>
              <xsd:all>
                <xsd:element ref="ns2:CategoryDescription"/>
                <xsd:element ref="ns3:Tab_x0020_Name" minOccurs="0"/>
                <xsd:element ref="ns3:Sort_x0020_Order" minOccurs="0"/>
                <xsd:element ref="ns1:PublishingStartDate" minOccurs="0"/>
                <xsd:element ref="ns1:PublishingExpirationDate" minOccurs="0"/>
                <xsd:element ref="ns3:h4c2396687784d7094c10c8607719081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Date Published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7" nillable="true" ma:displayName="Date Expired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ma:displayName="Description" ma:description="Enter a brief description of the content or link.  This column is displayed to the public.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f42b4-eafd-4d57-aae4-2f5eac4054cf" elementFormDefault="qualified">
    <xsd:import namespace="http://schemas.microsoft.com/office/2006/documentManagement/types"/>
    <xsd:import namespace="http://schemas.microsoft.com/office/infopath/2007/PartnerControls"/>
    <xsd:element name="Tab_x0020_Name" ma:index="3" nillable="true" ma:displayName="Tab Name" ma:default="FY 2017" ma:description="Select one or more Tabs that you want the content to be displayed under.&#10;Note:  If you change a Tab Name that is already being used, you MUST re-associate all content to the NEW Tab Name.  Otherwise, the page will display an &quot;Undefined&quot; error." ma:internalName="Tab_x0020_Nam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Y 2017"/>
                    <xsd:enumeration value="FY 2016"/>
                    <xsd:enumeration value="FY 2015"/>
                  </xsd:restriction>
                </xsd:simpleType>
              </xsd:element>
            </xsd:sequence>
          </xsd:extension>
        </xsd:complexContent>
      </xsd:complexType>
    </xsd:element>
    <xsd:element name="Sort_x0020_Order" ma:index="4" nillable="true" ma:displayName="Sort Order" ma:decimals="0" ma:description="The default sort order is alphabetical on the Title column.  If you want to override that, enter a number in this column to control the order the content is displayed in.  Note: If you put a number in for one item, you MUST put a number in for all items.  Otherwise, a blank will always appear at the top." ma:internalName="Sort_x0020_Order" ma:percentage="FALSE">
      <xsd:simpleType>
        <xsd:restriction base="dms:Number"/>
      </xsd:simpleType>
    </xsd:element>
    <xsd:element name="h4c2396687784d7094c10c8607719081" ma:index="13" ma:taxonomy="true" ma:internalName="h4c2396687784d7094c10c8607719081" ma:taxonomyFieldName="DocumentType" ma:displayName="DocumentType" ma:default="" ma:fieldId="{14c23966-8778-4d70-94c1-0c8607719081}" ma:sspId="f337521f-d963-4b1c-888b-d95bece81517" ma:termSetId="c34721fe-d24b-40b5-8d96-960f907758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3cc9d901-16d2-42be-873a-b8533d06a4fc}" ma:internalName="TaxCatchAll" ma:showField="CatchAllData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3cc9d901-16d2-42be-873a-b8533d06a4fc}" ma:internalName="TaxCatchAllLabel" ma:readOnly="true" ma:showField="CatchAllDataLabel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c2396687784d7094c10c8607719081 xmlns="bb0f42b4-eafd-4d57-aae4-2f5eac4054c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3acecaf3-68d0-4cef-bd8f-35a57d50a845</TermId>
        </TermInfo>
      </Terms>
    </h4c2396687784d7094c10c8607719081>
    <Tab_x0020_Name xmlns="bb0f42b4-eafd-4d57-aae4-2f5eac4054cf">
      <Value>FY 2017</Value>
    </Tab_x0020_Name>
    <Sort_x0020_Order xmlns="bb0f42b4-eafd-4d57-aae4-2f5eac4054cf" xsi:nil="true"/>
    <CategoryDescription xmlns="http://schemas.microsoft.com/sharepoint.v3">Per Pupil Expenditures FY2017</CategoryDescription>
    <PublishingExpirationDate xmlns="http://schemas.microsoft.com/sharepoint/v3" xsi:nil="true"/>
    <PublishingStartDate xmlns="http://schemas.microsoft.com/sharepoint/v3" xsi:nil="true"/>
    <TaxCatchAll xmlns="bb0f42b4-eafd-4d57-aae4-2f5eac4054cf">
      <Value>14</Value>
    </TaxCatchAll>
  </documentManagement>
</p:properties>
</file>

<file path=customXml/itemProps1.xml><?xml version="1.0" encoding="utf-8"?>
<ds:datastoreItem xmlns:ds="http://schemas.openxmlformats.org/officeDocument/2006/customXml" ds:itemID="{91155A95-C5A5-40FE-AC55-BAA5B15D7055}"/>
</file>

<file path=customXml/itemProps2.xml><?xml version="1.0" encoding="utf-8"?>
<ds:datastoreItem xmlns:ds="http://schemas.openxmlformats.org/officeDocument/2006/customXml" ds:itemID="{DF73B5D6-8BBD-45D9-BBFC-FA7D57254DD1}"/>
</file>

<file path=customXml/itemProps3.xml><?xml version="1.0" encoding="utf-8"?>
<ds:datastoreItem xmlns:ds="http://schemas.openxmlformats.org/officeDocument/2006/customXml" ds:itemID="{C54001F9-0A2B-46BD-9F7D-8FF6ED935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ALSDE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Pupil Expenditures FY2017</dc:title>
  <dc:creator>barryk</dc:creator>
  <cp:lastModifiedBy>barryk</cp:lastModifiedBy>
  <cp:lastPrinted>2018-07-09T14:17:35Z</cp:lastPrinted>
  <dcterms:created xsi:type="dcterms:W3CDTF">2018-07-09T13:49:52Z</dcterms:created>
  <dcterms:modified xsi:type="dcterms:W3CDTF">2018-07-09T14:18:46Z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0x010100E14A471724FE7548A8A641CD2FDA08C100E874696B2EB61A46AD2B8C670B84E250</vt:lpwstr>
  </property>
  <property fmtid="{D5CDD505-2E9C-101B-9397-08002B2CF9AE}" pid="3" name="DocumentType">
    <vt:lpwstr>14;#Document|3acecaf3-68d0-4cef-bd8f-35a57d50a845</vt:lpwstr>
  </property>
</Properties>
</file>